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0620" windowHeight="8988" activeTab="0"/>
  </bookViews>
  <sheets>
    <sheet name="金銭出納帳（１ページ）" sheetId="1" r:id="rId1"/>
    <sheet name="金銭出納帳 (2ページ)" sheetId="2" r:id="rId2"/>
    <sheet name="金銭出納帳（総括表）" sheetId="3" r:id="rId3"/>
    <sheet name="金銭出納帳（記載例） " sheetId="4" r:id="rId4"/>
  </sheets>
  <definedNames>
    <definedName name="_xlnm.Print_Area" localSheetId="1">'金銭出納帳 (2ページ)'!$A$1:$S$30</definedName>
    <definedName name="_xlnm.Print_Area" localSheetId="0">'金銭出納帳（１ページ）'!$A$1:$S$36</definedName>
    <definedName name="_xlnm.Print_Area" localSheetId="3">'金銭出納帳（記載例） '!$A$1:$S$101</definedName>
    <definedName name="_xlnm.Print_Area" localSheetId="2">'金銭出納帳（総括表）'!$A$1:$S$47</definedName>
    <definedName name="_xlnm.Print_Titles" localSheetId="1">'金銭出納帳 (2ページ)'!$2:$6</definedName>
    <definedName name="_xlnm.Print_Titles" localSheetId="0">'金銭出納帳（１ページ）'!$2:$6</definedName>
    <definedName name="_xlnm.Print_Titles" localSheetId="3">'金銭出納帳（記載例） '!$2:$6</definedName>
  </definedNames>
  <calcPr fullCalcOnLoad="1"/>
</workbook>
</file>

<file path=xl/sharedStrings.xml><?xml version="1.0" encoding="utf-8"?>
<sst xmlns="http://schemas.openxmlformats.org/spreadsheetml/2006/main" count="256" uniqueCount="74">
  <si>
    <t>年月日</t>
  </si>
  <si>
    <t>摘要</t>
  </si>
  <si>
    <t>収入</t>
  </si>
  <si>
    <t>支出</t>
  </si>
  <si>
    <t>残額</t>
  </si>
  <si>
    <t>備考</t>
  </si>
  <si>
    <t>その他</t>
  </si>
  <si>
    <t>支出科目</t>
  </si>
  <si>
    <t>農用地の維持・管理を行う者への経費</t>
  </si>
  <si>
    <t>水路、農道等の維持・管理、鳥獣害防止対策に要する経費</t>
  </si>
  <si>
    <t>①</t>
  </si>
  <si>
    <t>②</t>
  </si>
  <si>
    <t>③</t>
  </si>
  <si>
    <t>④</t>
  </si>
  <si>
    <t>個人配分（Ａ）</t>
  </si>
  <si>
    <t>⑥</t>
  </si>
  <si>
    <t>共同取組活動分（Ｂ）</t>
  </si>
  <si>
    <t>各担当者の活動に対する経費</t>
  </si>
  <si>
    <t>マスタープラン実現のための経費</t>
  </si>
  <si>
    <t>中山間地域等直接支払関係～集落備付書類１</t>
  </si>
  <si>
    <t xml:space="preserve"> </t>
  </si>
  <si>
    <t>●.●地区会計等から借り入れ</t>
  </si>
  <si>
    <t>水路管理費（作業委託金）</t>
  </si>
  <si>
    <t>農道管理費（ごみ袋等）</t>
  </si>
  <si>
    <t>農道管理費（草刈り報酬、10人）</t>
  </si>
  <si>
    <t>機械購入費（草刈り機 10台）（●●集会所保管）</t>
  </si>
  <si>
    <t>平成●.●分交付金</t>
  </si>
  <si>
    <t>●.●地区会計等へ返済</t>
  </si>
  <si>
    <t>個人配分分</t>
  </si>
  <si>
    <t>景観作物作付費</t>
  </si>
  <si>
    <t>有害鳥獣対策費（電気柵設置）</t>
  </si>
  <si>
    <t>役員報酬（10,000円×5人）</t>
  </si>
  <si>
    <t>領収書・
通帳等
対象番号</t>
  </si>
  <si>
    <t>借用書</t>
  </si>
  <si>
    <t>ページ計</t>
  </si>
  <si>
    <t>中山間地域等直接支払関係</t>
  </si>
  <si>
    <t>集落名</t>
  </si>
  <si>
    <t>南部町集落協定</t>
  </si>
  <si>
    <t>前年度繰り越し</t>
  </si>
  <si>
    <t>当該年度収支</t>
  </si>
  <si>
    <t>翌年度繰越</t>
  </si>
  <si>
    <t>－</t>
  </si>
  <si>
    <t>－</t>
  </si>
  <si>
    <t>備考</t>
  </si>
  <si>
    <t>累　　計</t>
  </si>
  <si>
    <t>前ページより</t>
  </si>
  <si>
    <t>項目</t>
  </si>
  <si>
    <t>領収書・
通帳等
番号</t>
  </si>
  <si>
    <t>前年度からの繰越</t>
  </si>
  <si>
    <t>3月30日　農道補修　
　　　　　　　真砂代　</t>
  </si>
  <si>
    <t>3月30日　農道補修　
（報酬　5,000円×10人）</t>
  </si>
  <si>
    <t>【※　参考事項】　当該年度の活動経費、個人配分金等で、３月３１日現在で未払い（４月１日以降に精算予定の金額）</t>
  </si>
  <si>
    <t>積立金
会計</t>
  </si>
  <si>
    <t xml:space="preserve">
共同機械積立</t>
  </si>
  <si>
    <t>共同機械積立金</t>
  </si>
  <si>
    <t>翌年度繰越金</t>
  </si>
  <si>
    <t>積立金会計</t>
  </si>
  <si>
    <t>収入</t>
  </si>
  <si>
    <t>収入</t>
  </si>
  <si>
    <t>支出</t>
  </si>
  <si>
    <t>残額</t>
  </si>
  <si>
    <t>(会計名を記載）</t>
  </si>
  <si>
    <t>差引</t>
  </si>
  <si>
    <t>乗用草刈機購入</t>
  </si>
  <si>
    <t xml:space="preserve"> </t>
  </si>
  <si>
    <t>支出</t>
  </si>
  <si>
    <t>残額</t>
  </si>
  <si>
    <t>R ●.●.●</t>
  </si>
  <si>
    <t>令和2年度繰越（Ｄ）</t>
  </si>
  <si>
    <t>-</t>
  </si>
  <si>
    <t>令和4年度中山間地域等直接支払交付金金銭出納簿</t>
  </si>
  <si>
    <t>令和　年度中山間地域等直接支払交付金金銭出納簿　（１）</t>
  </si>
  <si>
    <t>令和　年度中山間地域等直接支払交付金金銭出納簿　（２）</t>
  </si>
  <si>
    <t>令和　年度中山間地域等直接支払交付金金銭出納簿　総括表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</si>
</sst>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mmm\-yyyy"/>
    <numFmt numFmtId="183" formatCode="[$-411]ge\.m\.d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sz val="11"/>
      <color indexed="8"/>
      <name val="Calibri"/>
      <family val="2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4B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slantDashDot">
        <color rgb="FFFF0000"/>
      </left>
      <right style="thin"/>
      <top style="double"/>
      <bottom style="medium"/>
    </border>
    <border>
      <left style="thin"/>
      <right style="slantDashDot">
        <color rgb="FFFF0000"/>
      </right>
      <top style="double"/>
      <bottom style="medium"/>
    </border>
    <border>
      <left style="slantDashDot">
        <color rgb="FFFF0000"/>
      </left>
      <right style="thin"/>
      <top>
        <color indexed="63"/>
      </top>
      <bottom style="thin"/>
    </border>
    <border>
      <left style="thin"/>
      <right style="slantDashDot">
        <color rgb="FFFF0000"/>
      </right>
      <top>
        <color indexed="63"/>
      </top>
      <bottom style="thin"/>
    </border>
    <border>
      <left style="slantDashDot">
        <color rgb="FFFF0000"/>
      </left>
      <right style="thin"/>
      <top style="thin"/>
      <bottom style="thin"/>
    </border>
    <border>
      <left style="thin"/>
      <right style="slantDashDot">
        <color rgb="FFFF0000"/>
      </right>
      <top style="thin"/>
      <bottom style="thin"/>
    </border>
    <border>
      <left style="slantDashDot">
        <color rgb="FFFF0000"/>
      </left>
      <right style="thin"/>
      <top style="thin"/>
      <bottom style="slantDashDot">
        <color rgb="FFFF0000"/>
      </bottom>
    </border>
    <border>
      <left style="thin"/>
      <right style="thin"/>
      <top style="thin"/>
      <bottom style="slantDashDot">
        <color rgb="FFFF0000"/>
      </bottom>
    </border>
    <border>
      <left style="thin"/>
      <right style="slantDashDot">
        <color rgb="FFFF0000"/>
      </right>
      <top style="thin"/>
      <bottom style="slantDashDot">
        <color rgb="FFFF0000"/>
      </bottom>
    </border>
    <border>
      <left style="thin"/>
      <right style="medium"/>
      <top style="thin"/>
      <bottom style="double"/>
    </border>
    <border diagonalDown="1">
      <left style="medium"/>
      <right style="thin"/>
      <top style="double"/>
      <bottom style="thin"/>
      <diagonal style="thin"/>
    </border>
    <border diagonalDown="1">
      <left style="thin"/>
      <right style="thin"/>
      <top style="double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 diagonalDown="1">
      <left style="thin"/>
      <right style="medium"/>
      <top style="thin"/>
      <bottom style="double"/>
      <diagonal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slantDashDot">
        <color rgb="FFFF0000"/>
      </left>
      <right style="thin"/>
      <top style="slantDashDot">
        <color rgb="FFFF0000"/>
      </top>
      <bottom style="thin"/>
    </border>
    <border>
      <left style="thin"/>
      <right style="thin"/>
      <top style="slantDashDot">
        <color rgb="FFFF0000"/>
      </top>
      <bottom style="thin"/>
    </border>
    <border>
      <left style="thin"/>
      <right style="slantDashDot">
        <color rgb="FFFF0000"/>
      </right>
      <top style="slantDashDot">
        <color rgb="FFFF0000"/>
      </top>
      <bottom style="thin"/>
    </border>
    <border>
      <left style="thin"/>
      <right style="slantDashDot">
        <color rgb="FFFF0000"/>
      </right>
      <top>
        <color indexed="63"/>
      </top>
      <bottom>
        <color indexed="63"/>
      </bottom>
    </border>
    <border>
      <left style="thin"/>
      <right style="slantDashDot">
        <color rgb="FFFF0000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 style="slantDashDot">
        <color rgb="FFFF0000"/>
      </left>
      <right style="thin"/>
      <top style="thin"/>
      <bottom>
        <color indexed="63"/>
      </bottom>
    </border>
    <border>
      <left style="slantDashDot">
        <color rgb="FFFF0000"/>
      </left>
      <right style="thin"/>
      <top>
        <color indexed="63"/>
      </top>
      <bottom>
        <color indexed="63"/>
      </bottom>
    </border>
    <border>
      <left style="slantDashDot">
        <color rgb="FFFF0000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35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80" fontId="0" fillId="0" borderId="10" xfId="0" applyNumberForma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80" fontId="0" fillId="0" borderId="11" xfId="0" applyNumberForma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180" fontId="0" fillId="0" borderId="13" xfId="0" applyNumberFormat="1" applyBorder="1" applyAlignment="1">
      <alignment vertical="center"/>
    </xf>
    <xf numFmtId="180" fontId="0" fillId="0" borderId="14" xfId="0" applyNumberFormat="1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top" wrapText="1" shrinkToFit="1"/>
    </xf>
    <xf numFmtId="0" fontId="0" fillId="0" borderId="17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shrinkToFit="1"/>
      <protection locked="0"/>
    </xf>
    <xf numFmtId="180" fontId="0" fillId="0" borderId="10" xfId="0" applyNumberForma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 shrinkToFit="1"/>
      <protection locked="0"/>
    </xf>
    <xf numFmtId="180" fontId="0" fillId="0" borderId="19" xfId="0" applyNumberFormat="1" applyBorder="1" applyAlignment="1" applyProtection="1">
      <alignment vertical="center"/>
      <protection locked="0"/>
    </xf>
    <xf numFmtId="180" fontId="0" fillId="0" borderId="17" xfId="0" applyNumberForma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 shrinkToFit="1"/>
      <protection locked="0"/>
    </xf>
    <xf numFmtId="180" fontId="0" fillId="0" borderId="18" xfId="0" applyNumberForma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 shrinkToFit="1"/>
      <protection locked="0"/>
    </xf>
    <xf numFmtId="57" fontId="0" fillId="0" borderId="21" xfId="0" applyNumberForma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 shrinkToFit="1"/>
      <protection locked="0"/>
    </xf>
    <xf numFmtId="180" fontId="0" fillId="0" borderId="22" xfId="0" applyNumberFormat="1" applyBorder="1" applyAlignment="1" applyProtection="1">
      <alignment vertical="center"/>
      <protection locked="0"/>
    </xf>
    <xf numFmtId="180" fontId="0" fillId="0" borderId="22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 shrinkToFit="1"/>
      <protection locked="0"/>
    </xf>
    <xf numFmtId="180" fontId="0" fillId="0" borderId="24" xfId="0" applyNumberFormat="1" applyBorder="1" applyAlignment="1" applyProtection="1">
      <alignment vertical="center"/>
      <protection locked="0"/>
    </xf>
    <xf numFmtId="180" fontId="0" fillId="0" borderId="16" xfId="0" applyNumberFormat="1" applyBorder="1" applyAlignment="1">
      <alignment vertical="center"/>
    </xf>
    <xf numFmtId="0" fontId="0" fillId="0" borderId="25" xfId="0" applyBorder="1" applyAlignment="1" applyProtection="1">
      <alignment vertical="center" shrinkToFit="1"/>
      <protection locked="0"/>
    </xf>
    <xf numFmtId="180" fontId="0" fillId="0" borderId="25" xfId="0" applyNumberFormat="1" applyBorder="1" applyAlignment="1" applyProtection="1">
      <alignment vertical="center"/>
      <protection locked="0"/>
    </xf>
    <xf numFmtId="180" fontId="0" fillId="0" borderId="25" xfId="0" applyNumberFormat="1" applyBorder="1" applyAlignment="1">
      <alignment vertical="center"/>
    </xf>
    <xf numFmtId="180" fontId="0" fillId="0" borderId="26" xfId="0" applyNumberFormat="1" applyBorder="1" applyAlignment="1">
      <alignment vertical="center"/>
    </xf>
    <xf numFmtId="180" fontId="0" fillId="0" borderId="27" xfId="0" applyNumberForma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 shrinkToFit="1"/>
      <protection locked="0"/>
    </xf>
    <xf numFmtId="57" fontId="0" fillId="0" borderId="27" xfId="0" applyNumberFormat="1" applyBorder="1" applyAlignment="1" applyProtection="1" quotePrefix="1">
      <alignment horizontal="center" vertical="center"/>
      <protection locked="0"/>
    </xf>
    <xf numFmtId="38" fontId="0" fillId="0" borderId="25" xfId="48" applyFont="1" applyBorder="1" applyAlignment="1" quotePrefix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180" fontId="0" fillId="0" borderId="33" xfId="0" applyNumberFormat="1" applyBorder="1" applyAlignment="1">
      <alignment vertical="center"/>
    </xf>
    <xf numFmtId="180" fontId="0" fillId="0" borderId="34" xfId="0" applyNumberFormat="1" applyBorder="1" applyAlignment="1">
      <alignment vertical="center"/>
    </xf>
    <xf numFmtId="180" fontId="0" fillId="0" borderId="35" xfId="0" applyNumberFormat="1" applyBorder="1" applyAlignment="1">
      <alignment vertical="center"/>
    </xf>
    <xf numFmtId="0" fontId="0" fillId="0" borderId="36" xfId="0" applyBorder="1" applyAlignment="1" applyProtection="1">
      <alignment vertical="center" shrinkToFit="1"/>
      <protection locked="0"/>
    </xf>
    <xf numFmtId="0" fontId="0" fillId="0" borderId="37" xfId="0" applyBorder="1" applyAlignment="1" applyProtection="1">
      <alignment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180" fontId="0" fillId="0" borderId="40" xfId="0" applyNumberFormat="1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 shrinkToFit="1"/>
      <protection locked="0"/>
    </xf>
    <xf numFmtId="180" fontId="0" fillId="33" borderId="42" xfId="0" applyNumberFormat="1" applyFill="1" applyBorder="1" applyAlignment="1" applyProtection="1">
      <alignment vertical="center"/>
      <protection locked="0"/>
    </xf>
    <xf numFmtId="180" fontId="0" fillId="33" borderId="10" xfId="0" applyNumberFormat="1" applyFill="1" applyBorder="1" applyAlignment="1" applyProtection="1">
      <alignment vertical="center"/>
      <protection locked="0"/>
    </xf>
    <xf numFmtId="0" fontId="0" fillId="33" borderId="43" xfId="0" applyFill="1" applyBorder="1" applyAlignment="1" applyProtection="1">
      <alignment vertical="center" shrinkToFit="1"/>
      <protection locked="0"/>
    </xf>
    <xf numFmtId="180" fontId="0" fillId="33" borderId="44" xfId="0" applyNumberFormat="1" applyFill="1" applyBorder="1" applyAlignment="1" applyProtection="1">
      <alignment vertical="center"/>
      <protection locked="0"/>
    </xf>
    <xf numFmtId="180" fontId="0" fillId="33" borderId="19" xfId="0" applyNumberFormat="1" applyFill="1" applyBorder="1" applyAlignment="1" applyProtection="1">
      <alignment vertical="center"/>
      <protection locked="0"/>
    </xf>
    <xf numFmtId="0" fontId="0" fillId="33" borderId="45" xfId="0" applyFill="1" applyBorder="1" applyAlignment="1" applyProtection="1">
      <alignment vertical="center" shrinkToFit="1"/>
      <protection locked="0"/>
    </xf>
    <xf numFmtId="180" fontId="0" fillId="33" borderId="46" xfId="0" applyNumberFormat="1" applyFill="1" applyBorder="1" applyAlignment="1" applyProtection="1">
      <alignment vertical="center"/>
      <protection locked="0"/>
    </xf>
    <xf numFmtId="180" fontId="0" fillId="33" borderId="47" xfId="0" applyNumberFormat="1" applyFill="1" applyBorder="1" applyAlignment="1" applyProtection="1">
      <alignment vertical="center"/>
      <protection locked="0"/>
    </xf>
    <xf numFmtId="0" fontId="0" fillId="33" borderId="48" xfId="0" applyFill="1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 wrapText="1" shrinkToFit="1"/>
      <protection locked="0"/>
    </xf>
    <xf numFmtId="0" fontId="0" fillId="0" borderId="10" xfId="0" applyBorder="1" applyAlignment="1" applyProtection="1">
      <alignment vertical="center" wrapText="1" shrinkToFit="1"/>
      <protection locked="0"/>
    </xf>
    <xf numFmtId="0" fontId="0" fillId="0" borderId="19" xfId="0" applyBorder="1" applyAlignment="1" applyProtection="1">
      <alignment vertical="center" wrapText="1" shrinkToFi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8" fillId="34" borderId="23" xfId="62" applyFont="1" applyFill="1" applyBorder="1" applyAlignment="1">
      <alignment vertical="top" wrapText="1"/>
      <protection/>
    </xf>
    <xf numFmtId="0" fontId="8" fillId="34" borderId="24" xfId="62" applyFont="1" applyFill="1" applyBorder="1" applyAlignment="1">
      <alignment vertical="top" wrapText="1"/>
      <protection/>
    </xf>
    <xf numFmtId="0" fontId="8" fillId="34" borderId="49" xfId="62" applyFont="1" applyFill="1" applyBorder="1" applyAlignment="1">
      <alignment vertical="top" wrapText="1"/>
      <protection/>
    </xf>
    <xf numFmtId="38" fontId="8" fillId="34" borderId="21" xfId="62" applyNumberFormat="1" applyFont="1" applyFill="1" applyBorder="1" applyAlignment="1">
      <alignment vertical="center"/>
      <protection/>
    </xf>
    <xf numFmtId="38" fontId="8" fillId="34" borderId="50" xfId="62" applyNumberFormat="1" applyFont="1" applyFill="1" applyBorder="1" applyAlignment="1">
      <alignment vertical="top"/>
      <protection/>
    </xf>
    <xf numFmtId="38" fontId="8" fillId="34" borderId="51" xfId="62" applyNumberFormat="1" applyFont="1" applyFill="1" applyBorder="1" applyAlignment="1">
      <alignment vertical="top"/>
      <protection/>
    </xf>
    <xf numFmtId="38" fontId="8" fillId="0" borderId="0" xfId="48" applyFont="1" applyAlignment="1">
      <alignment vertical="center"/>
    </xf>
    <xf numFmtId="38" fontId="8" fillId="34" borderId="21" xfId="48" applyFont="1" applyFill="1" applyBorder="1" applyAlignment="1">
      <alignment horizontal="left" vertical="center"/>
    </xf>
    <xf numFmtId="38" fontId="8" fillId="0" borderId="22" xfId="48" applyFont="1" applyBorder="1" applyAlignment="1">
      <alignment vertical="center"/>
    </xf>
    <xf numFmtId="38" fontId="8" fillId="34" borderId="52" xfId="62" applyNumberFormat="1" applyFont="1" applyFill="1" applyBorder="1" applyAlignment="1">
      <alignment vertical="center"/>
      <protection/>
    </xf>
    <xf numFmtId="38" fontId="8" fillId="34" borderId="22" xfId="62" applyNumberFormat="1" applyFont="1" applyFill="1" applyBorder="1" applyAlignment="1">
      <alignment vertical="center"/>
      <protection/>
    </xf>
    <xf numFmtId="38" fontId="8" fillId="34" borderId="53" xfId="62" applyNumberFormat="1" applyFont="1" applyFill="1" applyBorder="1" applyAlignment="1">
      <alignment vertical="center"/>
      <protection/>
    </xf>
    <xf numFmtId="38" fontId="8" fillId="0" borderId="19" xfId="48" applyFont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34" borderId="54" xfId="48" applyFont="1" applyFill="1" applyBorder="1" applyAlignment="1">
      <alignment vertical="center"/>
    </xf>
    <xf numFmtId="38" fontId="0" fillId="0" borderId="55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34" borderId="18" xfId="48" applyFont="1" applyFill="1" applyBorder="1" applyAlignment="1">
      <alignment vertical="top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34" borderId="18" xfId="48" applyFont="1" applyFill="1" applyBorder="1" applyAlignment="1">
      <alignment vertical="top" wrapText="1"/>
    </xf>
    <xf numFmtId="38" fontId="0" fillId="34" borderId="23" xfId="48" applyFont="1" applyFill="1" applyBorder="1" applyAlignment="1">
      <alignment vertical="top"/>
    </xf>
    <xf numFmtId="38" fontId="0" fillId="0" borderId="24" xfId="48" applyFont="1" applyBorder="1" applyAlignment="1">
      <alignment vertical="center"/>
    </xf>
    <xf numFmtId="38" fontId="0" fillId="0" borderId="49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34" borderId="14" xfId="48" applyFont="1" applyFill="1" applyBorder="1" applyAlignment="1">
      <alignment vertical="center"/>
    </xf>
    <xf numFmtId="180" fontId="47" fillId="0" borderId="5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top" wrapText="1" shrinkToFit="1"/>
    </xf>
    <xf numFmtId="57" fontId="0" fillId="0" borderId="21" xfId="0" applyNumberFormat="1" applyFont="1" applyBorder="1" applyAlignment="1" applyProtection="1" quotePrefix="1">
      <alignment horizontal="center" vertical="center"/>
      <protection locked="0"/>
    </xf>
    <xf numFmtId="0" fontId="0" fillId="0" borderId="22" xfId="0" applyFont="1" applyBorder="1" applyAlignment="1" applyProtection="1">
      <alignment vertical="center" shrinkToFit="1"/>
      <protection locked="0"/>
    </xf>
    <xf numFmtId="180" fontId="0" fillId="0" borderId="22" xfId="0" applyNumberFormat="1" applyFont="1" applyBorder="1" applyAlignment="1" applyProtection="1">
      <alignment vertical="center"/>
      <protection locked="0"/>
    </xf>
    <xf numFmtId="180" fontId="0" fillId="0" borderId="22" xfId="0" applyNumberFormat="1" applyFont="1" applyBorder="1" applyAlignment="1">
      <alignment vertical="center"/>
    </xf>
    <xf numFmtId="180" fontId="0" fillId="0" borderId="53" xfId="0" applyNumberFormat="1" applyFont="1" applyBorder="1" applyAlignment="1">
      <alignment vertical="center"/>
    </xf>
    <xf numFmtId="180" fontId="0" fillId="0" borderId="21" xfId="0" applyNumberFormat="1" applyFont="1" applyBorder="1" applyAlignment="1" applyProtection="1">
      <alignment vertical="center"/>
      <protection locked="0"/>
    </xf>
    <xf numFmtId="0" fontId="0" fillId="0" borderId="53" xfId="0" applyFont="1" applyBorder="1" applyAlignment="1" applyProtection="1">
      <alignment vertical="center" shrinkToFit="1"/>
      <protection locked="0"/>
    </xf>
    <xf numFmtId="0" fontId="0" fillId="0" borderId="58" xfId="0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183" fontId="0" fillId="0" borderId="17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 shrinkToFit="1"/>
      <protection locked="0"/>
    </xf>
    <xf numFmtId="180" fontId="0" fillId="0" borderId="10" xfId="0" applyNumberFormat="1" applyFont="1" applyBorder="1" applyAlignment="1" applyProtection="1">
      <alignment vertical="center"/>
      <protection locked="0"/>
    </xf>
    <xf numFmtId="180" fontId="0" fillId="0" borderId="10" xfId="0" applyNumberFormat="1" applyFont="1" applyBorder="1" applyAlignment="1">
      <alignment vertical="center"/>
    </xf>
    <xf numFmtId="180" fontId="0" fillId="0" borderId="11" xfId="0" applyNumberFormat="1" applyFont="1" applyBorder="1" applyAlignment="1">
      <alignment vertical="center"/>
    </xf>
    <xf numFmtId="180" fontId="0" fillId="0" borderId="17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 shrinkToFit="1"/>
      <protection locked="0"/>
    </xf>
    <xf numFmtId="38" fontId="8" fillId="34" borderId="17" xfId="48" applyFont="1" applyFill="1" applyBorder="1" applyAlignment="1">
      <alignment horizontal="left"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183" fontId="0" fillId="0" borderId="18" xfId="0" applyNumberFormat="1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 shrinkToFit="1"/>
      <protection locked="0"/>
    </xf>
    <xf numFmtId="180" fontId="0" fillId="0" borderId="19" xfId="0" applyNumberFormat="1" applyFont="1" applyBorder="1" applyAlignment="1" applyProtection="1">
      <alignment vertical="center"/>
      <protection locked="0"/>
    </xf>
    <xf numFmtId="180" fontId="0" fillId="0" borderId="18" xfId="0" applyNumberFormat="1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 shrinkToFit="1"/>
      <protection locked="0"/>
    </xf>
    <xf numFmtId="38" fontId="8" fillId="34" borderId="18" xfId="48" applyFont="1" applyFill="1" applyBorder="1" applyAlignment="1">
      <alignment horizontal="left" vertical="top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34" borderId="18" xfId="48" applyFont="1" applyFill="1" applyBorder="1" applyAlignment="1">
      <alignment horizontal="left" vertical="top" wrapText="1"/>
    </xf>
    <xf numFmtId="38" fontId="8" fillId="34" borderId="18" xfId="48" applyFont="1" applyFill="1" applyBorder="1" applyAlignment="1">
      <alignment horizontal="left" vertical="top" wrapText="1"/>
    </xf>
    <xf numFmtId="180" fontId="0" fillId="0" borderId="12" xfId="0" applyNumberFormat="1" applyFont="1" applyBorder="1" applyAlignment="1">
      <alignment vertical="center"/>
    </xf>
    <xf numFmtId="180" fontId="0" fillId="0" borderId="13" xfId="0" applyNumberFormat="1" applyFont="1" applyBorder="1" applyAlignment="1">
      <alignment vertical="center"/>
    </xf>
    <xf numFmtId="180" fontId="0" fillId="0" borderId="14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38" fontId="8" fillId="34" borderId="59" xfId="48" applyFont="1" applyFill="1" applyBorder="1" applyAlignment="1">
      <alignment horizontal="right" vertical="center"/>
    </xf>
    <xf numFmtId="38" fontId="8" fillId="0" borderId="29" xfId="48" applyFont="1" applyBorder="1" applyAlignment="1">
      <alignment horizontal="right" vertical="center"/>
    </xf>
    <xf numFmtId="38" fontId="8" fillId="0" borderId="32" xfId="48" applyFont="1" applyBorder="1" applyAlignment="1">
      <alignment horizontal="right" vertical="center"/>
    </xf>
    <xf numFmtId="180" fontId="0" fillId="0" borderId="60" xfId="0" applyNumberFormat="1" applyFont="1" applyBorder="1" applyAlignment="1">
      <alignment vertical="center"/>
    </xf>
    <xf numFmtId="180" fontId="0" fillId="0" borderId="61" xfId="0" applyNumberFormat="1" applyFont="1" applyBorder="1" applyAlignment="1">
      <alignment vertical="center"/>
    </xf>
    <xf numFmtId="38" fontId="8" fillId="34" borderId="14" xfId="48" applyFont="1" applyFill="1" applyBorder="1" applyAlignment="1">
      <alignment horizontal="right" vertical="center"/>
    </xf>
    <xf numFmtId="38" fontId="8" fillId="0" borderId="12" xfId="48" applyFont="1" applyBorder="1" applyAlignment="1">
      <alignment horizontal="right" vertical="center"/>
    </xf>
    <xf numFmtId="38" fontId="8" fillId="0" borderId="13" xfId="48" applyFont="1" applyBorder="1" applyAlignment="1">
      <alignment horizontal="right" vertical="center"/>
    </xf>
    <xf numFmtId="57" fontId="0" fillId="0" borderId="21" xfId="0" applyNumberFormat="1" applyFont="1" applyBorder="1" applyAlignment="1" applyProtection="1">
      <alignment vertical="center"/>
      <protection locked="0"/>
    </xf>
    <xf numFmtId="38" fontId="8" fillId="0" borderId="13" xfId="48" applyFont="1" applyBorder="1" applyAlignment="1">
      <alignment vertical="center"/>
    </xf>
    <xf numFmtId="57" fontId="0" fillId="0" borderId="17" xfId="0" applyNumberFormat="1" applyFont="1" applyBorder="1" applyAlignment="1" applyProtection="1">
      <alignment vertical="center"/>
      <protection locked="0"/>
    </xf>
    <xf numFmtId="38" fontId="8" fillId="0" borderId="10" xfId="48" applyFont="1" applyBorder="1" applyAlignment="1">
      <alignment vertical="center"/>
    </xf>
    <xf numFmtId="38" fontId="8" fillId="0" borderId="11" xfId="48" applyFont="1" applyBorder="1" applyAlignment="1">
      <alignment vertical="center"/>
    </xf>
    <xf numFmtId="38" fontId="8" fillId="0" borderId="19" xfId="48" applyFont="1" applyBorder="1" applyAlignment="1">
      <alignment vertical="center"/>
    </xf>
    <xf numFmtId="38" fontId="8" fillId="0" borderId="20" xfId="48" applyFont="1" applyBorder="1" applyAlignment="1">
      <alignment vertical="center"/>
    </xf>
    <xf numFmtId="183" fontId="9" fillId="0" borderId="18" xfId="0" applyNumberFormat="1" applyFont="1" applyBorder="1" applyAlignment="1" applyProtection="1">
      <alignment vertical="center"/>
      <protection locked="0"/>
    </xf>
    <xf numFmtId="180" fontId="0" fillId="0" borderId="19" xfId="0" applyNumberFormat="1" applyFont="1" applyBorder="1" applyAlignment="1">
      <alignment vertical="center"/>
    </xf>
    <xf numFmtId="180" fontId="0" fillId="0" borderId="20" xfId="0" applyNumberFormat="1" applyFont="1" applyBorder="1" applyAlignment="1">
      <alignment vertical="center"/>
    </xf>
    <xf numFmtId="183" fontId="0" fillId="0" borderId="52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 shrinkToFit="1"/>
      <protection locked="0"/>
    </xf>
    <xf numFmtId="180" fontId="0" fillId="0" borderId="15" xfId="0" applyNumberFormat="1" applyFont="1" applyBorder="1" applyAlignment="1" applyProtection="1">
      <alignment vertical="center"/>
      <protection locked="0"/>
    </xf>
    <xf numFmtId="180" fontId="0" fillId="0" borderId="62" xfId="0" applyNumberFormat="1" applyFont="1" applyBorder="1" applyAlignment="1">
      <alignment vertical="center"/>
    </xf>
    <xf numFmtId="180" fontId="0" fillId="0" borderId="63" xfId="0" applyNumberFormat="1" applyFont="1" applyBorder="1" applyAlignment="1">
      <alignment vertical="center"/>
    </xf>
    <xf numFmtId="180" fontId="0" fillId="0" borderId="52" xfId="0" applyNumberFormat="1" applyFont="1" applyBorder="1" applyAlignment="1" applyProtection="1">
      <alignment vertical="center"/>
      <protection locked="0"/>
    </xf>
    <xf numFmtId="0" fontId="0" fillId="0" borderId="64" xfId="0" applyFont="1" applyBorder="1" applyAlignment="1" applyProtection="1">
      <alignment vertical="center" shrinkToFit="1"/>
      <protection locked="0"/>
    </xf>
    <xf numFmtId="38" fontId="8" fillId="34" borderId="52" xfId="48" applyFont="1" applyFill="1" applyBorder="1" applyAlignment="1">
      <alignment horizontal="left" vertical="top"/>
    </xf>
    <xf numFmtId="38" fontId="8" fillId="0" borderId="15" xfId="48" applyFont="1" applyBorder="1" applyAlignment="1">
      <alignment vertical="center"/>
    </xf>
    <xf numFmtId="38" fontId="8" fillId="0" borderId="64" xfId="48" applyFont="1" applyBorder="1" applyAlignment="1">
      <alignment vertical="center"/>
    </xf>
    <xf numFmtId="180" fontId="0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 shrinkToFit="1"/>
    </xf>
    <xf numFmtId="0" fontId="0" fillId="0" borderId="53" xfId="0" applyFont="1" applyBorder="1" applyAlignment="1">
      <alignment vertical="center" shrinkToFit="1"/>
    </xf>
    <xf numFmtId="38" fontId="8" fillId="34" borderId="21" xfId="48" applyFont="1" applyFill="1" applyBorder="1" applyAlignment="1">
      <alignment vertical="top" wrapText="1"/>
    </xf>
    <xf numFmtId="38" fontId="8" fillId="0" borderId="22" xfId="48" applyFont="1" applyBorder="1" applyAlignment="1">
      <alignment vertical="center"/>
    </xf>
    <xf numFmtId="38" fontId="8" fillId="0" borderId="53" xfId="48" applyFont="1" applyBorder="1" applyAlignment="1">
      <alignment vertical="center"/>
    </xf>
    <xf numFmtId="0" fontId="0" fillId="0" borderId="62" xfId="0" applyFont="1" applyFill="1" applyBorder="1" applyAlignment="1">
      <alignment horizontal="center" vertical="center"/>
    </xf>
    <xf numFmtId="57" fontId="0" fillId="0" borderId="27" xfId="0" applyNumberFormat="1" applyFont="1" applyBorder="1" applyAlignment="1" applyProtection="1" quotePrefix="1">
      <alignment horizontal="center" vertical="center"/>
      <protection locked="0"/>
    </xf>
    <xf numFmtId="0" fontId="0" fillId="0" borderId="25" xfId="0" applyFont="1" applyBorder="1" applyAlignment="1" applyProtection="1">
      <alignment vertical="center" shrinkToFit="1"/>
      <protection locked="0"/>
    </xf>
    <xf numFmtId="180" fontId="0" fillId="0" borderId="25" xfId="0" applyNumberFormat="1" applyFont="1" applyBorder="1" applyAlignment="1" applyProtection="1">
      <alignment vertical="center"/>
      <protection locked="0"/>
    </xf>
    <xf numFmtId="180" fontId="0" fillId="0" borderId="25" xfId="0" applyNumberFormat="1" applyFont="1" applyBorder="1" applyAlignment="1">
      <alignment vertical="center"/>
    </xf>
    <xf numFmtId="180" fontId="0" fillId="0" borderId="26" xfId="0" applyNumberFormat="1" applyFont="1" applyBorder="1" applyAlignment="1">
      <alignment vertical="center"/>
    </xf>
    <xf numFmtId="180" fontId="0" fillId="0" borderId="27" xfId="0" applyNumberFormat="1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 shrinkToFit="1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38" fontId="8" fillId="34" borderId="11" xfId="62" applyNumberFormat="1" applyFont="1" applyFill="1" applyBorder="1" applyAlignment="1">
      <alignment vertical="center"/>
      <protection/>
    </xf>
    <xf numFmtId="38" fontId="48" fillId="34" borderId="65" xfId="62" applyNumberFormat="1" applyFont="1" applyFill="1" applyBorder="1" applyAlignment="1">
      <alignment vertical="center"/>
      <protection/>
    </xf>
    <xf numFmtId="38" fontId="8" fillId="34" borderId="54" xfId="62" applyNumberFormat="1" applyFont="1" applyFill="1" applyBorder="1" applyAlignment="1">
      <alignment horizontal="center" vertical="center"/>
      <protection/>
    </xf>
    <xf numFmtId="38" fontId="8" fillId="34" borderId="55" xfId="62" applyNumberFormat="1" applyFont="1" applyFill="1" applyBorder="1" applyAlignment="1">
      <alignment horizontal="center" vertical="center"/>
      <protection/>
    </xf>
    <xf numFmtId="38" fontId="8" fillId="34" borderId="56" xfId="62" applyNumberFormat="1" applyFont="1" applyFill="1" applyBorder="1" applyAlignment="1">
      <alignment vertical="top"/>
      <protection/>
    </xf>
    <xf numFmtId="38" fontId="8" fillId="34" borderId="52" xfId="62" applyNumberFormat="1" applyFont="1" applyFill="1" applyBorder="1" applyAlignment="1">
      <alignment vertical="top"/>
      <protection/>
    </xf>
    <xf numFmtId="38" fontId="8" fillId="34" borderId="15" xfId="62" applyNumberFormat="1" applyFont="1" applyFill="1" applyBorder="1" applyAlignment="1">
      <alignment vertical="top"/>
      <protection/>
    </xf>
    <xf numFmtId="38" fontId="8" fillId="34" borderId="65" xfId="62" applyNumberFormat="1" applyFont="1" applyFill="1" applyBorder="1" applyAlignment="1">
      <alignment vertical="top"/>
      <protection/>
    </xf>
    <xf numFmtId="38" fontId="8" fillId="34" borderId="21" xfId="62" applyNumberFormat="1" applyFont="1" applyFill="1" applyBorder="1" applyAlignment="1">
      <alignment vertical="top"/>
      <protection/>
    </xf>
    <xf numFmtId="38" fontId="8" fillId="34" borderId="22" xfId="62" applyNumberFormat="1" applyFont="1" applyFill="1" applyBorder="1" applyAlignment="1">
      <alignment vertical="top"/>
      <protection/>
    </xf>
    <xf numFmtId="38" fontId="8" fillId="34" borderId="53" xfId="62" applyNumberFormat="1" applyFont="1" applyFill="1" applyBorder="1" applyAlignment="1">
      <alignment vertical="top"/>
      <protection/>
    </xf>
    <xf numFmtId="38" fontId="0" fillId="0" borderId="19" xfId="48" applyFont="1" applyFill="1" applyBorder="1" applyAlignment="1">
      <alignment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35" borderId="54" xfId="0" applyFont="1" applyFill="1" applyBorder="1" applyAlignment="1">
      <alignment horizontal="center" vertical="center"/>
    </xf>
    <xf numFmtId="0" fontId="0" fillId="35" borderId="55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 shrinkToFit="1"/>
    </xf>
    <xf numFmtId="0" fontId="0" fillId="0" borderId="69" xfId="0" applyFont="1" applyBorder="1" applyAlignment="1">
      <alignment horizontal="center" vertical="center" wrapText="1" shrinkToFit="1"/>
    </xf>
    <xf numFmtId="0" fontId="0" fillId="0" borderId="70" xfId="0" applyFont="1" applyBorder="1" applyAlignment="1">
      <alignment horizontal="center" vertical="center" wrapText="1" shrinkToFit="1"/>
    </xf>
    <xf numFmtId="0" fontId="8" fillId="34" borderId="71" xfId="62" applyFont="1" applyFill="1" applyBorder="1" applyAlignment="1">
      <alignment horizontal="center" vertical="center" wrapText="1"/>
      <protection/>
    </xf>
    <xf numFmtId="0" fontId="8" fillId="34" borderId="72" xfId="62" applyFont="1" applyFill="1" applyBorder="1" applyAlignment="1">
      <alignment horizontal="center" vertical="center" wrapText="1"/>
      <protection/>
    </xf>
    <xf numFmtId="0" fontId="8" fillId="34" borderId="73" xfId="62" applyFont="1" applyFill="1" applyBorder="1" applyAlignment="1">
      <alignment horizontal="center" vertical="center" wrapText="1"/>
      <protection/>
    </xf>
    <xf numFmtId="0" fontId="8" fillId="34" borderId="74" xfId="62" applyFont="1" applyFill="1" applyBorder="1" applyAlignment="1">
      <alignment horizontal="center" vertical="center" wrapText="1"/>
      <protection/>
    </xf>
    <xf numFmtId="0" fontId="8" fillId="34" borderId="75" xfId="62" applyFont="1" applyFill="1" applyBorder="1" applyAlignment="1">
      <alignment horizontal="center" vertical="center" wrapText="1"/>
      <protection/>
    </xf>
    <xf numFmtId="0" fontId="8" fillId="34" borderId="76" xfId="62" applyFont="1" applyFill="1" applyBorder="1" applyAlignment="1">
      <alignment horizontal="center" vertical="center" wrapText="1"/>
      <protection/>
    </xf>
    <xf numFmtId="0" fontId="8" fillId="34" borderId="77" xfId="62" applyFont="1" applyFill="1" applyBorder="1" applyAlignment="1">
      <alignment vertical="center" wrapText="1"/>
      <protection/>
    </xf>
    <xf numFmtId="0" fontId="8" fillId="34" borderId="78" xfId="62" applyFont="1" applyFill="1" applyBorder="1" applyAlignment="1">
      <alignment vertical="center" wrapText="1"/>
      <protection/>
    </xf>
    <xf numFmtId="0" fontId="8" fillId="34" borderId="79" xfId="62" applyFont="1" applyFill="1" applyBorder="1" applyAlignment="1">
      <alignment vertical="center" wrapText="1"/>
      <protection/>
    </xf>
    <xf numFmtId="0" fontId="8" fillId="34" borderId="80" xfId="62" applyFont="1" applyFill="1" applyBorder="1" applyAlignment="1">
      <alignment vertical="center" wrapText="1"/>
      <protection/>
    </xf>
    <xf numFmtId="0" fontId="8" fillId="34" borderId="81" xfId="62" applyFont="1" applyFill="1" applyBorder="1" applyAlignment="1">
      <alignment vertical="center" wrapText="1"/>
      <protection/>
    </xf>
    <xf numFmtId="0" fontId="8" fillId="34" borderId="37" xfId="62" applyFont="1" applyFill="1" applyBorder="1" applyAlignment="1">
      <alignment vertical="center" wrapText="1"/>
      <protection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54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36" borderId="55" xfId="0" applyFont="1" applyFill="1" applyBorder="1" applyAlignment="1">
      <alignment horizontal="center" vertical="center"/>
    </xf>
    <xf numFmtId="0" fontId="0" fillId="36" borderId="62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5" borderId="62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8" fillId="34" borderId="77" xfId="62" applyFont="1" applyFill="1" applyBorder="1" applyAlignment="1">
      <alignment horizontal="center" vertical="center" wrapText="1"/>
      <protection/>
    </xf>
    <xf numFmtId="0" fontId="8" fillId="34" borderId="78" xfId="62" applyFont="1" applyFill="1" applyBorder="1" applyAlignment="1">
      <alignment horizontal="center" vertical="center" wrapText="1"/>
      <protection/>
    </xf>
    <xf numFmtId="0" fontId="8" fillId="34" borderId="79" xfId="62" applyFont="1" applyFill="1" applyBorder="1" applyAlignment="1">
      <alignment horizontal="center" vertical="center" wrapText="1"/>
      <protection/>
    </xf>
    <xf numFmtId="0" fontId="8" fillId="34" borderId="87" xfId="62" applyFont="1" applyFill="1" applyBorder="1" applyAlignment="1">
      <alignment horizontal="center" vertical="center" wrapText="1"/>
      <protection/>
    </xf>
    <xf numFmtId="0" fontId="8" fillId="34" borderId="0" xfId="62" applyFont="1" applyFill="1" applyBorder="1" applyAlignment="1">
      <alignment horizontal="center" vertical="center" wrapText="1"/>
      <protection/>
    </xf>
    <xf numFmtId="0" fontId="8" fillId="34" borderId="88" xfId="62" applyFont="1" applyFill="1" applyBorder="1" applyAlignment="1">
      <alignment horizontal="center" vertical="center" wrapText="1"/>
      <protection/>
    </xf>
    <xf numFmtId="0" fontId="0" fillId="0" borderId="89" xfId="0" applyFont="1" applyBorder="1" applyAlignment="1">
      <alignment horizontal="center" vertical="center" wrapText="1" shrinkToFit="1"/>
    </xf>
    <xf numFmtId="0" fontId="0" fillId="0" borderId="90" xfId="0" applyFont="1" applyBorder="1" applyAlignment="1">
      <alignment horizontal="center" vertical="center" wrapText="1" shrinkToFit="1"/>
    </xf>
    <xf numFmtId="0" fontId="0" fillId="0" borderId="9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5" fillId="0" borderId="58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38" fontId="0" fillId="0" borderId="92" xfId="48" applyFont="1" applyBorder="1" applyAlignment="1">
      <alignment horizontal="center" vertical="center"/>
    </xf>
    <xf numFmtId="38" fontId="0" fillId="0" borderId="93" xfId="48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38" fontId="0" fillId="0" borderId="34" xfId="48" applyFont="1" applyBorder="1" applyAlignment="1">
      <alignment horizontal="center" vertical="center"/>
    </xf>
    <xf numFmtId="38" fontId="0" fillId="0" borderId="38" xfId="48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38" fontId="0" fillId="0" borderId="96" xfId="48" applyFont="1" applyBorder="1" applyAlignment="1">
      <alignment horizontal="center" vertical="center"/>
    </xf>
    <xf numFmtId="38" fontId="0" fillId="0" borderId="97" xfId="48" applyFont="1" applyBorder="1" applyAlignment="1">
      <alignment horizontal="center" vertical="center"/>
    </xf>
    <xf numFmtId="0" fontId="0" fillId="35" borderId="98" xfId="0" applyFont="1" applyFill="1" applyBorder="1" applyAlignment="1">
      <alignment horizontal="center" vertical="center"/>
    </xf>
    <xf numFmtId="0" fontId="0" fillId="0" borderId="99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100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6" borderId="55" xfId="0" applyFill="1" applyBorder="1" applyAlignment="1">
      <alignment horizontal="center" vertical="center"/>
    </xf>
    <xf numFmtId="0" fontId="0" fillId="36" borderId="62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5" borderId="55" xfId="0" applyFill="1" applyBorder="1" applyAlignment="1">
      <alignment horizontal="center" vertical="center"/>
    </xf>
    <xf numFmtId="0" fontId="0" fillId="35" borderId="62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5" borderId="54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 shrinkToFit="1"/>
    </xf>
    <xf numFmtId="0" fontId="0" fillId="0" borderId="69" xfId="0" applyBorder="1" applyAlignment="1">
      <alignment horizontal="center" vertical="center" wrapText="1" shrinkToFit="1"/>
    </xf>
    <xf numFmtId="0" fontId="0" fillId="0" borderId="70" xfId="0" applyBorder="1" applyAlignment="1">
      <alignment horizontal="center" vertical="center" wrapText="1" shrinkToFit="1"/>
    </xf>
    <xf numFmtId="0" fontId="0" fillId="0" borderId="0" xfId="0" applyAlignment="1">
      <alignment horizontal="right" vertical="center"/>
    </xf>
    <xf numFmtId="0" fontId="0" fillId="0" borderId="7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35" borderId="105" xfId="0" applyFill="1" applyBorder="1" applyAlignment="1">
      <alignment horizontal="center" vertical="center"/>
    </xf>
    <xf numFmtId="0" fontId="0" fillId="35" borderId="106" xfId="0" applyFill="1" applyBorder="1" applyAlignment="1">
      <alignment horizontal="center" vertical="center"/>
    </xf>
    <xf numFmtId="0" fontId="0" fillId="0" borderId="107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1" xfId="0" applyBorder="1" applyAlignment="1">
      <alignment horizontal="center" vertical="center" wrapText="1" shrinkToFit="1"/>
    </xf>
    <xf numFmtId="0" fontId="0" fillId="0" borderId="112" xfId="0" applyBorder="1" applyAlignment="1">
      <alignment horizontal="center" vertical="center" wrapText="1" shrinkToFit="1"/>
    </xf>
    <xf numFmtId="0" fontId="0" fillId="0" borderId="113" xfId="0" applyBorder="1" applyAlignment="1">
      <alignment horizontal="center" vertical="center" wrapText="1" shrinkToFit="1"/>
    </xf>
    <xf numFmtId="0" fontId="0" fillId="0" borderId="8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35" borderId="98" xfId="0" applyFill="1" applyBorder="1" applyAlignment="1">
      <alignment horizontal="center" vertical="center"/>
    </xf>
    <xf numFmtId="0" fontId="0" fillId="0" borderId="99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8" fillId="34" borderId="85" xfId="62" applyFont="1" applyFill="1" applyBorder="1" applyAlignment="1">
      <alignment horizontal="center" vertical="center" wrapText="1"/>
      <protection/>
    </xf>
    <xf numFmtId="0" fontId="8" fillId="34" borderId="58" xfId="62" applyFont="1" applyFill="1" applyBorder="1" applyAlignment="1">
      <alignment horizontal="center" vertical="center" wrapText="1"/>
      <protection/>
    </xf>
    <xf numFmtId="0" fontId="8" fillId="34" borderId="114" xfId="62" applyFont="1" applyFill="1" applyBorder="1" applyAlignment="1">
      <alignment horizontal="center" vertical="center" wrapText="1"/>
      <protection/>
    </xf>
    <xf numFmtId="0" fontId="0" fillId="0" borderId="9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9" xfId="0" applyBorder="1" applyAlignment="1">
      <alignment horizontal="center" vertical="center" wrapText="1" shrinkToFit="1"/>
    </xf>
    <xf numFmtId="0" fontId="0" fillId="0" borderId="90" xfId="0" applyBorder="1" applyAlignment="1">
      <alignment horizontal="center" vertical="center" wrapText="1" shrinkToFit="1"/>
    </xf>
    <xf numFmtId="0" fontId="0" fillId="0" borderId="91" xfId="0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出納帳2006122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800100</xdr:colOff>
      <xdr:row>7</xdr:row>
      <xdr:rowOff>304800</xdr:rowOff>
    </xdr:to>
    <xdr:sp>
      <xdr:nvSpPr>
        <xdr:cNvPr id="1" name="正方形/長方形 1"/>
        <xdr:cNvSpPr>
          <a:spLocks/>
        </xdr:cNvSpPr>
      </xdr:nvSpPr>
      <xdr:spPr>
        <a:xfrm>
          <a:off x="2400300" y="2495550"/>
          <a:ext cx="800100" cy="2762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28575</xdr:rowOff>
    </xdr:from>
    <xdr:to>
      <xdr:col>4</xdr:col>
      <xdr:colOff>0</xdr:colOff>
      <xdr:row>13</xdr:row>
      <xdr:rowOff>295275</xdr:rowOff>
    </xdr:to>
    <xdr:sp>
      <xdr:nvSpPr>
        <xdr:cNvPr id="2" name="正方形/長方形 2"/>
        <xdr:cNvSpPr>
          <a:spLocks/>
        </xdr:cNvSpPr>
      </xdr:nvSpPr>
      <xdr:spPr>
        <a:xfrm>
          <a:off x="2419350" y="4381500"/>
          <a:ext cx="790575" cy="2667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800100</xdr:colOff>
      <xdr:row>7</xdr:row>
      <xdr:rowOff>171450</xdr:rowOff>
    </xdr:from>
    <xdr:to>
      <xdr:col>3</xdr:col>
      <xdr:colOff>800100</xdr:colOff>
      <xdr:row>13</xdr:row>
      <xdr:rowOff>161925</xdr:rowOff>
    </xdr:to>
    <xdr:sp>
      <xdr:nvSpPr>
        <xdr:cNvPr id="3" name="カギ線コネクタ 3"/>
        <xdr:cNvSpPr>
          <a:spLocks/>
        </xdr:cNvSpPr>
      </xdr:nvSpPr>
      <xdr:spPr>
        <a:xfrm flipH="1" flipV="1">
          <a:off x="3200400" y="2638425"/>
          <a:ext cx="0" cy="1876425"/>
        </a:xfrm>
        <a:prstGeom prst="bentConnector3">
          <a:avLst>
            <a:gd name="adj" fmla="val -1200000"/>
          </a:avLst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1571625</xdr:colOff>
      <xdr:row>5</xdr:row>
      <xdr:rowOff>1190625</xdr:rowOff>
    </xdr:from>
    <xdr:to>
      <xdr:col>4</xdr:col>
      <xdr:colOff>66675</xdr:colOff>
      <xdr:row>6</xdr:row>
      <xdr:rowOff>314325</xdr:rowOff>
    </xdr:to>
    <xdr:sp>
      <xdr:nvSpPr>
        <xdr:cNvPr id="4" name="正方形/長方形 4"/>
        <xdr:cNvSpPr>
          <a:spLocks/>
        </xdr:cNvSpPr>
      </xdr:nvSpPr>
      <xdr:spPr>
        <a:xfrm>
          <a:off x="2324100" y="2124075"/>
          <a:ext cx="952500" cy="3429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5</xdr:row>
      <xdr:rowOff>762000</xdr:rowOff>
    </xdr:from>
    <xdr:to>
      <xdr:col>5</xdr:col>
      <xdr:colOff>228600</xdr:colOff>
      <xdr:row>5</xdr:row>
      <xdr:rowOff>1076325</xdr:rowOff>
    </xdr:to>
    <xdr:sp>
      <xdr:nvSpPr>
        <xdr:cNvPr id="5" name="正方形/長方形 5"/>
        <xdr:cNvSpPr>
          <a:spLocks/>
        </xdr:cNvSpPr>
      </xdr:nvSpPr>
      <xdr:spPr>
        <a:xfrm>
          <a:off x="504825" y="1695450"/>
          <a:ext cx="3743325" cy="314325"/>
        </a:xfrm>
        <a:prstGeom prst="rect">
          <a:avLst/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日現在の繰越残高を記入してください。</a:t>
          </a:r>
        </a:p>
      </xdr:txBody>
    </xdr:sp>
    <xdr:clientData/>
  </xdr:twoCellAnchor>
  <xdr:twoCellAnchor>
    <xdr:from>
      <xdr:col>2</xdr:col>
      <xdr:colOff>1628775</xdr:colOff>
      <xdr:row>5</xdr:row>
      <xdr:rowOff>1076325</xdr:rowOff>
    </xdr:from>
    <xdr:to>
      <xdr:col>3</xdr:col>
      <xdr:colOff>409575</xdr:colOff>
      <xdr:row>5</xdr:row>
      <xdr:rowOff>1190625</xdr:rowOff>
    </xdr:to>
    <xdr:sp>
      <xdr:nvSpPr>
        <xdr:cNvPr id="6" name="直線矢印コネクタ 7"/>
        <xdr:cNvSpPr>
          <a:spLocks/>
        </xdr:cNvSpPr>
      </xdr:nvSpPr>
      <xdr:spPr>
        <a:xfrm>
          <a:off x="2381250" y="2009775"/>
          <a:ext cx="428625" cy="114300"/>
        </a:xfrm>
        <a:prstGeom prst="straightConnector1">
          <a:avLst/>
        </a:prstGeom>
        <a:noFill/>
        <a:ln w="2857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28</xdr:row>
      <xdr:rowOff>114300</xdr:rowOff>
    </xdr:from>
    <xdr:to>
      <xdr:col>13</xdr:col>
      <xdr:colOff>85725</xdr:colOff>
      <xdr:row>35</xdr:row>
      <xdr:rowOff>38100</xdr:rowOff>
    </xdr:to>
    <xdr:sp>
      <xdr:nvSpPr>
        <xdr:cNvPr id="7" name="正方形/長方形 12"/>
        <xdr:cNvSpPr>
          <a:spLocks/>
        </xdr:cNvSpPr>
      </xdr:nvSpPr>
      <xdr:spPr>
        <a:xfrm>
          <a:off x="5019675" y="9182100"/>
          <a:ext cx="5000625" cy="21240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集落協定の活動区分に応じ、対応した支出の項目の欄に金額を記入してください。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１ページで欄が不足する場合、２ページ目を使用してください。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２ページ目は、使用しなくても、シートを削除しないでください。（総括表に反映しなくなります。）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9525</xdr:colOff>
      <xdr:row>7</xdr:row>
      <xdr:rowOff>28575</xdr:rowOff>
    </xdr:from>
    <xdr:to>
      <xdr:col>2</xdr:col>
      <xdr:colOff>1609725</xdr:colOff>
      <xdr:row>18</xdr:row>
      <xdr:rowOff>285750</xdr:rowOff>
    </xdr:to>
    <xdr:sp>
      <xdr:nvSpPr>
        <xdr:cNvPr id="8" name="角丸四角形 23"/>
        <xdr:cNvSpPr>
          <a:spLocks/>
        </xdr:cNvSpPr>
      </xdr:nvSpPr>
      <xdr:spPr>
        <a:xfrm>
          <a:off x="123825" y="2495550"/>
          <a:ext cx="2238375" cy="3714750"/>
        </a:xfrm>
        <a:prstGeom prst="roundRect">
          <a:avLst/>
        </a:prstGeom>
        <a:noFill/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20</xdr:row>
      <xdr:rowOff>276225</xdr:rowOff>
    </xdr:from>
    <xdr:to>
      <xdr:col>4</xdr:col>
      <xdr:colOff>304800</xdr:colOff>
      <xdr:row>24</xdr:row>
      <xdr:rowOff>76200</xdr:rowOff>
    </xdr:to>
    <xdr:sp>
      <xdr:nvSpPr>
        <xdr:cNvPr id="9" name="正方形/長方形 24"/>
        <xdr:cNvSpPr>
          <a:spLocks/>
        </xdr:cNvSpPr>
      </xdr:nvSpPr>
      <xdr:spPr>
        <a:xfrm>
          <a:off x="533400" y="6829425"/>
          <a:ext cx="2981325" cy="1057275"/>
        </a:xfrm>
        <a:prstGeom prst="rect">
          <a:avLst/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４月１日から３月３１日までの収入・支出について、通帳にしたがい、実際の支払日で記入してください</a:t>
          </a:r>
        </a:p>
      </xdr:txBody>
    </xdr:sp>
    <xdr:clientData/>
  </xdr:twoCellAnchor>
  <xdr:twoCellAnchor>
    <xdr:from>
      <xdr:col>2</xdr:col>
      <xdr:colOff>495300</xdr:colOff>
      <xdr:row>18</xdr:row>
      <xdr:rowOff>285750</xdr:rowOff>
    </xdr:from>
    <xdr:to>
      <xdr:col>2</xdr:col>
      <xdr:colOff>1162050</xdr:colOff>
      <xdr:row>20</xdr:row>
      <xdr:rowOff>238125</xdr:rowOff>
    </xdr:to>
    <xdr:sp>
      <xdr:nvSpPr>
        <xdr:cNvPr id="10" name="直線矢印コネクタ 27"/>
        <xdr:cNvSpPr>
          <a:spLocks/>
        </xdr:cNvSpPr>
      </xdr:nvSpPr>
      <xdr:spPr>
        <a:xfrm flipH="1" flipV="1">
          <a:off x="1247775" y="6210300"/>
          <a:ext cx="666750" cy="581025"/>
        </a:xfrm>
        <a:prstGeom prst="straightConnector1">
          <a:avLst/>
        </a:prstGeom>
        <a:noFill/>
        <a:ln w="28575" cmpd="sng">
          <a:solidFill>
            <a:srgbClr val="00206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64</xdr:row>
      <xdr:rowOff>152400</xdr:rowOff>
    </xdr:from>
    <xdr:to>
      <xdr:col>13</xdr:col>
      <xdr:colOff>200025</xdr:colOff>
      <xdr:row>99</xdr:row>
      <xdr:rowOff>38100</xdr:rowOff>
    </xdr:to>
    <xdr:sp>
      <xdr:nvSpPr>
        <xdr:cNvPr id="11" name="正方形/長方形 11"/>
        <xdr:cNvSpPr>
          <a:spLocks/>
        </xdr:cNvSpPr>
      </xdr:nvSpPr>
      <xdr:spPr>
        <a:xfrm>
          <a:off x="133350" y="20421600"/>
          <a:ext cx="10001250" cy="5886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記入・提出上の留意事項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会計年度（４月１日～３月３１日）の間の、収入、支出について、実際の入金、支払の日に併せて記入してください。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</a:t>
          </a:r>
          <a:r>
            <a:rPr lang="en-US" cap="none" sz="1400" b="0" i="0" u="none" baseline="0">
              <a:solidFill>
                <a:srgbClr val="000000"/>
              </a:solidFill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日現在の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残高がある場合、一番最初の繰越欄に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繰越残高を記入してください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「収入」、「支出科目」の欄に金額を入力してください。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「支出」、「残額」の欄には、入力しないでください。（数式が入っています）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「支出科目」の欄は、集落協定の活動区分に応じ、対応した支出の科目の欄に金額を記入してください。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１ページで欄が不足する場合、２ページ目を使用してください。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２ページ目は、使用しなくても、シートを削除しないでください。（総括表に反映しなくなります。）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総括表は、金銭出納帳　（１ページ及び２ページ）の入力が反映されます。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「領収書・通帳等番号」については、添付の通帳写し及び領収書等との対照番号を記入してください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（通帳写し、領収書等写しについても、番号を記入してください。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　使途を定め、別会計、口座で管理している額があれば、右側の「積立金会計」の欄に記入してください。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0</xdr:colOff>
      <xdr:row>58</xdr:row>
      <xdr:rowOff>19050</xdr:rowOff>
    </xdr:from>
    <xdr:to>
      <xdr:col>3</xdr:col>
      <xdr:colOff>800100</xdr:colOff>
      <xdr:row>58</xdr:row>
      <xdr:rowOff>295275</xdr:rowOff>
    </xdr:to>
    <xdr:sp>
      <xdr:nvSpPr>
        <xdr:cNvPr id="12" name="正方形/長方形 13"/>
        <xdr:cNvSpPr>
          <a:spLocks/>
        </xdr:cNvSpPr>
      </xdr:nvSpPr>
      <xdr:spPr>
        <a:xfrm>
          <a:off x="2400300" y="18411825"/>
          <a:ext cx="800100" cy="2762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838200</xdr:colOff>
      <xdr:row>60</xdr:row>
      <xdr:rowOff>0</xdr:rowOff>
    </xdr:from>
    <xdr:to>
      <xdr:col>13</xdr:col>
      <xdr:colOff>361950</xdr:colOff>
      <xdr:row>62</xdr:row>
      <xdr:rowOff>38100</xdr:rowOff>
    </xdr:to>
    <xdr:sp>
      <xdr:nvSpPr>
        <xdr:cNvPr id="13" name="角丸四角形 6"/>
        <xdr:cNvSpPr>
          <a:spLocks/>
        </xdr:cNvSpPr>
      </xdr:nvSpPr>
      <xdr:spPr>
        <a:xfrm>
          <a:off x="1590675" y="19069050"/>
          <a:ext cx="8705850" cy="723900"/>
        </a:xfrm>
        <a:prstGeom prst="round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３月３１時点で、精算の終わっていない金額があれば、確認のため、記入願います。</a:t>
          </a:r>
        </a:p>
      </xdr:txBody>
    </xdr:sp>
    <xdr:clientData/>
  </xdr:twoCellAnchor>
  <xdr:twoCellAnchor>
    <xdr:from>
      <xdr:col>16</xdr:col>
      <xdr:colOff>228600</xdr:colOff>
      <xdr:row>7</xdr:row>
      <xdr:rowOff>114300</xdr:rowOff>
    </xdr:from>
    <xdr:to>
      <xdr:col>17</xdr:col>
      <xdr:colOff>742950</xdr:colOff>
      <xdr:row>10</xdr:row>
      <xdr:rowOff>76200</xdr:rowOff>
    </xdr:to>
    <xdr:sp>
      <xdr:nvSpPr>
        <xdr:cNvPr id="14" name="正方形/長方形 18"/>
        <xdr:cNvSpPr>
          <a:spLocks/>
        </xdr:cNvSpPr>
      </xdr:nvSpPr>
      <xdr:spPr>
        <a:xfrm>
          <a:off x="10944225" y="2581275"/>
          <a:ext cx="1390650" cy="904875"/>
        </a:xfrm>
        <a:prstGeom prst="rect">
          <a:avLst/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会計、口座を分けて管理する積立金があれば、記入してください</a:t>
          </a:r>
        </a:p>
      </xdr:txBody>
    </xdr:sp>
    <xdr:clientData/>
  </xdr:twoCellAnchor>
  <xdr:twoCellAnchor>
    <xdr:from>
      <xdr:col>4</xdr:col>
      <xdr:colOff>771525</xdr:colOff>
      <xdr:row>18</xdr:row>
      <xdr:rowOff>228600</xdr:rowOff>
    </xdr:from>
    <xdr:to>
      <xdr:col>16</xdr:col>
      <xdr:colOff>323850</xdr:colOff>
      <xdr:row>18</xdr:row>
      <xdr:rowOff>266700</xdr:rowOff>
    </xdr:to>
    <xdr:sp>
      <xdr:nvSpPr>
        <xdr:cNvPr id="15" name="直線矢印コネクタ 19"/>
        <xdr:cNvSpPr>
          <a:spLocks/>
        </xdr:cNvSpPr>
      </xdr:nvSpPr>
      <xdr:spPr>
        <a:xfrm flipV="1">
          <a:off x="3981450" y="6153150"/>
          <a:ext cx="7058025" cy="38100"/>
        </a:xfrm>
        <a:prstGeom prst="straightConnector1">
          <a:avLst/>
        </a:prstGeom>
        <a:noFill/>
        <a:ln w="2857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19</xdr:row>
      <xdr:rowOff>0</xdr:rowOff>
    </xdr:from>
    <xdr:to>
      <xdr:col>13</xdr:col>
      <xdr:colOff>571500</xdr:colOff>
      <xdr:row>25</xdr:row>
      <xdr:rowOff>104775</xdr:rowOff>
    </xdr:to>
    <xdr:sp>
      <xdr:nvSpPr>
        <xdr:cNvPr id="16" name="正方形/長方形 25"/>
        <xdr:cNvSpPr>
          <a:spLocks/>
        </xdr:cNvSpPr>
      </xdr:nvSpPr>
      <xdr:spPr>
        <a:xfrm>
          <a:off x="5676900" y="6238875"/>
          <a:ext cx="4829175" cy="1990725"/>
        </a:xfrm>
        <a:prstGeom prst="rect">
          <a:avLst/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積立金会計への繰り出しの場合、交付金会計から支出し、同額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積立金会計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に同額を増額してください。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積立金から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交付金会計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繰り入れて使用する場合は、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交付金会計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収入に金額を記入し、積立金会計から同額を減額してください。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積立金会計で独立決算して使う場合、積立金会計で支出してください。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7"/>
  <sheetViews>
    <sheetView showGridLines="0" tabSelected="1" view="pageBreakPreview" zoomScale="75" zoomScaleNormal="75" zoomScaleSheetLayoutView="75" zoomScalePageLayoutView="0" workbookViewId="0" topLeftCell="A1">
      <selection activeCell="B8" sqref="B8"/>
    </sheetView>
  </sheetViews>
  <sheetFormatPr defaultColWidth="9.00390625" defaultRowHeight="13.5"/>
  <cols>
    <col min="1" max="1" width="1.4921875" style="101" customWidth="1"/>
    <col min="2" max="2" width="13.125" style="101" customWidth="1"/>
    <col min="3" max="3" width="21.625" style="101" customWidth="1"/>
    <col min="4" max="6" width="10.625" style="101" customWidth="1"/>
    <col min="7" max="12" width="9.625" style="101" customWidth="1"/>
    <col min="13" max="13" width="8.50390625" style="101" bestFit="1" customWidth="1"/>
    <col min="14" max="14" width="11.75390625" style="101" customWidth="1"/>
    <col min="15" max="15" width="0.5" style="101" customWidth="1"/>
    <col min="16" max="16" width="1.4921875" style="101" customWidth="1"/>
    <col min="17" max="17" width="10.625" style="101" customWidth="1"/>
    <col min="18" max="18" width="11.625" style="101" customWidth="1"/>
    <col min="19" max="19" width="11.25390625" style="101" customWidth="1"/>
    <col min="20" max="16384" width="9.00390625" style="101" customWidth="1"/>
  </cols>
  <sheetData>
    <row r="1" spans="10:14" ht="13.5" thickBot="1">
      <c r="J1" s="230" t="s">
        <v>35</v>
      </c>
      <c r="K1" s="230"/>
      <c r="L1" s="230"/>
      <c r="M1" s="230"/>
      <c r="N1" s="230"/>
    </row>
    <row r="2" spans="2:19" ht="18" customHeight="1" thickBot="1">
      <c r="B2" s="10" t="s">
        <v>71</v>
      </c>
      <c r="C2" s="3"/>
      <c r="D2" s="3"/>
      <c r="E2" s="102"/>
      <c r="F2" s="102"/>
      <c r="G2" s="102"/>
      <c r="H2" s="102"/>
      <c r="I2" s="227" t="s">
        <v>36</v>
      </c>
      <c r="J2" s="229"/>
      <c r="K2" s="227"/>
      <c r="L2" s="228"/>
      <c r="M2" s="228"/>
      <c r="N2" s="229"/>
      <c r="Q2" s="215" t="s">
        <v>56</v>
      </c>
      <c r="R2" s="216"/>
      <c r="S2" s="217"/>
    </row>
    <row r="3" spans="2:19" ht="14.25" customHeight="1" thickBot="1">
      <c r="B3" s="231" t="s">
        <v>0</v>
      </c>
      <c r="C3" s="234" t="s">
        <v>1</v>
      </c>
      <c r="D3" s="235" t="s">
        <v>2</v>
      </c>
      <c r="E3" s="205" t="s">
        <v>3</v>
      </c>
      <c r="F3" s="201" t="s">
        <v>4</v>
      </c>
      <c r="G3" s="204" t="s">
        <v>7</v>
      </c>
      <c r="H3" s="205"/>
      <c r="I3" s="205"/>
      <c r="J3" s="205"/>
      <c r="K3" s="205"/>
      <c r="L3" s="205"/>
      <c r="M3" s="206" t="s">
        <v>47</v>
      </c>
      <c r="N3" s="201" t="s">
        <v>5</v>
      </c>
      <c r="Q3" s="218"/>
      <c r="R3" s="219"/>
      <c r="S3" s="220"/>
    </row>
    <row r="4" spans="2:19" ht="15" customHeight="1" thickTop="1">
      <c r="B4" s="232"/>
      <c r="C4" s="207"/>
      <c r="D4" s="236"/>
      <c r="E4" s="238"/>
      <c r="F4" s="202"/>
      <c r="G4" s="212" t="s">
        <v>14</v>
      </c>
      <c r="H4" s="209" t="s">
        <v>16</v>
      </c>
      <c r="I4" s="210"/>
      <c r="J4" s="210"/>
      <c r="K4" s="210"/>
      <c r="L4" s="211"/>
      <c r="M4" s="207"/>
      <c r="N4" s="202"/>
      <c r="Q4" s="221" t="s">
        <v>61</v>
      </c>
      <c r="R4" s="222"/>
      <c r="S4" s="223"/>
    </row>
    <row r="5" spans="2:19" ht="14.25" customHeight="1">
      <c r="B5" s="232"/>
      <c r="C5" s="207"/>
      <c r="D5" s="236"/>
      <c r="E5" s="238"/>
      <c r="F5" s="202"/>
      <c r="G5" s="213"/>
      <c r="H5" s="103" t="s">
        <v>10</v>
      </c>
      <c r="I5" s="103" t="s">
        <v>11</v>
      </c>
      <c r="J5" s="103" t="s">
        <v>12</v>
      </c>
      <c r="K5" s="103" t="s">
        <v>13</v>
      </c>
      <c r="L5" s="103" t="s">
        <v>15</v>
      </c>
      <c r="M5" s="207"/>
      <c r="N5" s="202"/>
      <c r="Q5" s="224"/>
      <c r="R5" s="225"/>
      <c r="S5" s="226"/>
    </row>
    <row r="6" spans="2:19" ht="96" customHeight="1" thickBot="1">
      <c r="B6" s="233"/>
      <c r="C6" s="208"/>
      <c r="D6" s="237"/>
      <c r="E6" s="239"/>
      <c r="F6" s="203"/>
      <c r="G6" s="214"/>
      <c r="H6" s="107" t="s">
        <v>17</v>
      </c>
      <c r="I6" s="107" t="s">
        <v>18</v>
      </c>
      <c r="J6" s="107" t="s">
        <v>9</v>
      </c>
      <c r="K6" s="107" t="s">
        <v>8</v>
      </c>
      <c r="L6" s="107" t="s">
        <v>6</v>
      </c>
      <c r="M6" s="208"/>
      <c r="N6" s="203"/>
      <c r="Q6" s="71" t="s">
        <v>58</v>
      </c>
      <c r="R6" s="72" t="s">
        <v>59</v>
      </c>
      <c r="S6" s="73" t="s">
        <v>60</v>
      </c>
    </row>
    <row r="7" spans="2:19" ht="24.75" customHeight="1" thickBot="1" thickTop="1">
      <c r="B7" s="151"/>
      <c r="C7" s="109" t="s">
        <v>48</v>
      </c>
      <c r="D7" s="110"/>
      <c r="E7" s="111">
        <f>SUM(G7:L7)</f>
        <v>0</v>
      </c>
      <c r="F7" s="112">
        <f>D7-E7</f>
        <v>0</v>
      </c>
      <c r="G7" s="113"/>
      <c r="H7" s="110"/>
      <c r="I7" s="110"/>
      <c r="J7" s="110"/>
      <c r="K7" s="110"/>
      <c r="L7" s="110"/>
      <c r="M7" s="109"/>
      <c r="N7" s="114"/>
      <c r="Q7" s="78"/>
      <c r="R7" s="79"/>
      <c r="S7" s="152">
        <f>Q7-R7</f>
        <v>0</v>
      </c>
    </row>
    <row r="8" spans="2:19" ht="24.75" customHeight="1">
      <c r="B8" s="153"/>
      <c r="C8" s="119"/>
      <c r="D8" s="120"/>
      <c r="E8" s="121">
        <f>SUM(G8:L8)</f>
        <v>0</v>
      </c>
      <c r="F8" s="122">
        <f aca="true" t="shared" si="0" ref="F8:F18">F7+D8-E8</f>
        <v>0</v>
      </c>
      <c r="G8" s="123"/>
      <c r="H8" s="120"/>
      <c r="I8" s="120"/>
      <c r="J8" s="120"/>
      <c r="K8" s="120"/>
      <c r="L8" s="120"/>
      <c r="M8" s="119"/>
      <c r="N8" s="124"/>
      <c r="Q8" s="125"/>
      <c r="R8" s="154"/>
      <c r="S8" s="155">
        <f>S7+Q8-R8</f>
        <v>0</v>
      </c>
    </row>
    <row r="9" spans="2:19" ht="24.75" customHeight="1">
      <c r="B9" s="128"/>
      <c r="C9" s="129"/>
      <c r="D9" s="130"/>
      <c r="E9" s="121">
        <f>SUM(G9:L9)</f>
        <v>0</v>
      </c>
      <c r="F9" s="122">
        <f t="shared" si="0"/>
        <v>0</v>
      </c>
      <c r="G9" s="131"/>
      <c r="H9" s="130"/>
      <c r="I9" s="130"/>
      <c r="J9" s="130"/>
      <c r="K9" s="130"/>
      <c r="L9" s="130"/>
      <c r="M9" s="129"/>
      <c r="N9" s="132"/>
      <c r="Q9" s="133"/>
      <c r="R9" s="156"/>
      <c r="S9" s="157">
        <f aca="true" t="shared" si="1" ref="S9:S35">S8+Q9-R9</f>
        <v>0</v>
      </c>
    </row>
    <row r="10" spans="2:19" ht="24.75" customHeight="1">
      <c r="B10" s="128"/>
      <c r="C10" s="129"/>
      <c r="D10" s="130"/>
      <c r="E10" s="121">
        <f aca="true" t="shared" si="2" ref="E10:E35">SUM(G10:L10)</f>
        <v>0</v>
      </c>
      <c r="F10" s="122">
        <f t="shared" si="0"/>
        <v>0</v>
      </c>
      <c r="G10" s="131"/>
      <c r="H10" s="130"/>
      <c r="I10" s="130"/>
      <c r="J10" s="130"/>
      <c r="K10" s="130"/>
      <c r="L10" s="130"/>
      <c r="M10" s="129"/>
      <c r="N10" s="132"/>
      <c r="Q10" s="133"/>
      <c r="R10" s="156"/>
      <c r="S10" s="157">
        <f t="shared" si="1"/>
        <v>0</v>
      </c>
    </row>
    <row r="11" spans="2:19" ht="24.75" customHeight="1">
      <c r="B11" s="128"/>
      <c r="C11" s="129"/>
      <c r="D11" s="130"/>
      <c r="E11" s="121">
        <f t="shared" si="2"/>
        <v>0</v>
      </c>
      <c r="F11" s="122">
        <f t="shared" si="0"/>
        <v>0</v>
      </c>
      <c r="G11" s="131"/>
      <c r="H11" s="130"/>
      <c r="I11" s="130"/>
      <c r="J11" s="130"/>
      <c r="K11" s="130"/>
      <c r="L11" s="130"/>
      <c r="M11" s="129"/>
      <c r="N11" s="132"/>
      <c r="Q11" s="133"/>
      <c r="R11" s="156"/>
      <c r="S11" s="157">
        <f t="shared" si="1"/>
        <v>0</v>
      </c>
    </row>
    <row r="12" spans="2:19" ht="24.75" customHeight="1">
      <c r="B12" s="128"/>
      <c r="C12" s="129"/>
      <c r="D12" s="130"/>
      <c r="E12" s="121">
        <f t="shared" si="2"/>
        <v>0</v>
      </c>
      <c r="F12" s="122">
        <f t="shared" si="0"/>
        <v>0</v>
      </c>
      <c r="G12" s="131"/>
      <c r="H12" s="130"/>
      <c r="I12" s="130"/>
      <c r="J12" s="130"/>
      <c r="K12" s="130"/>
      <c r="L12" s="130"/>
      <c r="M12" s="129"/>
      <c r="N12" s="132"/>
      <c r="Q12" s="133"/>
      <c r="R12" s="156"/>
      <c r="S12" s="157">
        <f t="shared" si="1"/>
        <v>0</v>
      </c>
    </row>
    <row r="13" spans="2:19" ht="24.75" customHeight="1">
      <c r="B13" s="128"/>
      <c r="C13" s="129"/>
      <c r="D13" s="130"/>
      <c r="E13" s="121">
        <f t="shared" si="2"/>
        <v>0</v>
      </c>
      <c r="F13" s="122">
        <f t="shared" si="0"/>
        <v>0</v>
      </c>
      <c r="G13" s="131"/>
      <c r="H13" s="130"/>
      <c r="I13" s="130"/>
      <c r="J13" s="130"/>
      <c r="K13" s="130"/>
      <c r="L13" s="130"/>
      <c r="M13" s="129"/>
      <c r="N13" s="132"/>
      <c r="Q13" s="133"/>
      <c r="R13" s="156"/>
      <c r="S13" s="157">
        <f t="shared" si="1"/>
        <v>0</v>
      </c>
    </row>
    <row r="14" spans="2:19" ht="24.75" customHeight="1">
      <c r="B14" s="128"/>
      <c r="C14" s="129"/>
      <c r="D14" s="130"/>
      <c r="E14" s="121">
        <f t="shared" si="2"/>
        <v>0</v>
      </c>
      <c r="F14" s="122">
        <f t="shared" si="0"/>
        <v>0</v>
      </c>
      <c r="G14" s="131"/>
      <c r="H14" s="130"/>
      <c r="I14" s="130"/>
      <c r="J14" s="130"/>
      <c r="K14" s="130"/>
      <c r="L14" s="130"/>
      <c r="M14" s="129"/>
      <c r="N14" s="132"/>
      <c r="Q14" s="133"/>
      <c r="R14" s="156"/>
      <c r="S14" s="157">
        <f t="shared" si="1"/>
        <v>0</v>
      </c>
    </row>
    <row r="15" spans="2:19" ht="24.75" customHeight="1">
      <c r="B15" s="128"/>
      <c r="C15" s="129"/>
      <c r="D15" s="130"/>
      <c r="E15" s="121">
        <f t="shared" si="2"/>
        <v>0</v>
      </c>
      <c r="F15" s="122">
        <f t="shared" si="0"/>
        <v>0</v>
      </c>
      <c r="G15" s="131"/>
      <c r="H15" s="130"/>
      <c r="I15" s="130"/>
      <c r="J15" s="130"/>
      <c r="K15" s="130"/>
      <c r="L15" s="130"/>
      <c r="M15" s="129"/>
      <c r="N15" s="132"/>
      <c r="Q15" s="137"/>
      <c r="R15" s="156"/>
      <c r="S15" s="157">
        <f t="shared" si="1"/>
        <v>0</v>
      </c>
    </row>
    <row r="16" spans="2:19" ht="24.75" customHeight="1">
      <c r="B16" s="128"/>
      <c r="C16" s="129"/>
      <c r="D16" s="130"/>
      <c r="E16" s="121">
        <f t="shared" si="2"/>
        <v>0</v>
      </c>
      <c r="F16" s="122">
        <f t="shared" si="0"/>
        <v>0</v>
      </c>
      <c r="G16" s="131"/>
      <c r="H16" s="130"/>
      <c r="I16" s="130"/>
      <c r="J16" s="130"/>
      <c r="K16" s="130"/>
      <c r="L16" s="130"/>
      <c r="M16" s="129"/>
      <c r="N16" s="132"/>
      <c r="Q16" s="137"/>
      <c r="R16" s="156"/>
      <c r="S16" s="157">
        <f t="shared" si="1"/>
        <v>0</v>
      </c>
    </row>
    <row r="17" spans="2:19" ht="24.75" customHeight="1">
      <c r="B17" s="158"/>
      <c r="C17" s="129"/>
      <c r="D17" s="130"/>
      <c r="E17" s="121">
        <f t="shared" si="2"/>
        <v>0</v>
      </c>
      <c r="F17" s="122">
        <f t="shared" si="0"/>
        <v>0</v>
      </c>
      <c r="G17" s="131"/>
      <c r="H17" s="130"/>
      <c r="I17" s="130"/>
      <c r="J17" s="130"/>
      <c r="K17" s="130"/>
      <c r="L17" s="130"/>
      <c r="M17" s="129"/>
      <c r="N17" s="132"/>
      <c r="Q17" s="133"/>
      <c r="R17" s="156"/>
      <c r="S17" s="157">
        <f t="shared" si="1"/>
        <v>0</v>
      </c>
    </row>
    <row r="18" spans="2:19" ht="24.75" customHeight="1">
      <c r="B18" s="128"/>
      <c r="C18" s="129"/>
      <c r="D18" s="130"/>
      <c r="E18" s="121">
        <f t="shared" si="2"/>
        <v>0</v>
      </c>
      <c r="F18" s="122">
        <f t="shared" si="0"/>
        <v>0</v>
      </c>
      <c r="G18" s="131"/>
      <c r="H18" s="130"/>
      <c r="I18" s="130"/>
      <c r="J18" s="130"/>
      <c r="K18" s="130"/>
      <c r="L18" s="130"/>
      <c r="M18" s="129"/>
      <c r="N18" s="132"/>
      <c r="Q18" s="133"/>
      <c r="R18" s="156"/>
      <c r="S18" s="157">
        <f t="shared" si="1"/>
        <v>0</v>
      </c>
    </row>
    <row r="19" spans="2:19" ht="24.75" customHeight="1">
      <c r="B19" s="128"/>
      <c r="C19" s="129"/>
      <c r="D19" s="130"/>
      <c r="E19" s="121">
        <f t="shared" si="2"/>
        <v>0</v>
      </c>
      <c r="F19" s="122">
        <f aca="true" t="shared" si="3" ref="F19:F33">F18+D19-E19</f>
        <v>0</v>
      </c>
      <c r="G19" s="131"/>
      <c r="H19" s="130"/>
      <c r="I19" s="130"/>
      <c r="J19" s="130"/>
      <c r="K19" s="130"/>
      <c r="L19" s="130"/>
      <c r="M19" s="129"/>
      <c r="N19" s="132"/>
      <c r="Q19" s="133"/>
      <c r="R19" s="156"/>
      <c r="S19" s="157">
        <f t="shared" si="1"/>
        <v>0</v>
      </c>
    </row>
    <row r="20" spans="2:19" ht="24.75" customHeight="1">
      <c r="B20" s="128"/>
      <c r="C20" s="129"/>
      <c r="D20" s="130"/>
      <c r="E20" s="121">
        <f t="shared" si="2"/>
        <v>0</v>
      </c>
      <c r="F20" s="122">
        <f>F19+D20-E20</f>
        <v>0</v>
      </c>
      <c r="G20" s="131"/>
      <c r="H20" s="130"/>
      <c r="I20" s="130"/>
      <c r="J20" s="130"/>
      <c r="K20" s="130"/>
      <c r="L20" s="130"/>
      <c r="M20" s="129"/>
      <c r="N20" s="132"/>
      <c r="Q20" s="133"/>
      <c r="R20" s="156"/>
      <c r="S20" s="157">
        <f t="shared" si="1"/>
        <v>0</v>
      </c>
    </row>
    <row r="21" spans="2:19" ht="24.75" customHeight="1" hidden="1">
      <c r="B21" s="128"/>
      <c r="C21" s="129"/>
      <c r="D21" s="130"/>
      <c r="E21" s="121">
        <f t="shared" si="2"/>
        <v>0</v>
      </c>
      <c r="F21" s="122">
        <f t="shared" si="3"/>
        <v>0</v>
      </c>
      <c r="G21" s="131"/>
      <c r="H21" s="130"/>
      <c r="I21" s="130"/>
      <c r="J21" s="130"/>
      <c r="K21" s="130"/>
      <c r="L21" s="130"/>
      <c r="M21" s="129"/>
      <c r="N21" s="132"/>
      <c r="Q21" s="137"/>
      <c r="R21" s="156"/>
      <c r="S21" s="157">
        <f t="shared" si="1"/>
        <v>0</v>
      </c>
    </row>
    <row r="22" spans="2:19" ht="24.75" customHeight="1" hidden="1">
      <c r="B22" s="128"/>
      <c r="C22" s="129"/>
      <c r="D22" s="130"/>
      <c r="E22" s="121">
        <f t="shared" si="2"/>
        <v>0</v>
      </c>
      <c r="F22" s="122">
        <f t="shared" si="3"/>
        <v>0</v>
      </c>
      <c r="G22" s="131"/>
      <c r="H22" s="130"/>
      <c r="I22" s="130"/>
      <c r="J22" s="130"/>
      <c r="K22" s="130"/>
      <c r="L22" s="130"/>
      <c r="M22" s="129"/>
      <c r="N22" s="132"/>
      <c r="Q22" s="133"/>
      <c r="R22" s="156"/>
      <c r="S22" s="157">
        <f t="shared" si="1"/>
        <v>0</v>
      </c>
    </row>
    <row r="23" spans="2:19" ht="24.75" customHeight="1" hidden="1">
      <c r="B23" s="128"/>
      <c r="C23" s="129"/>
      <c r="D23" s="130"/>
      <c r="E23" s="121">
        <f t="shared" si="2"/>
        <v>0</v>
      </c>
      <c r="F23" s="122">
        <f t="shared" si="3"/>
        <v>0</v>
      </c>
      <c r="G23" s="131"/>
      <c r="H23" s="130"/>
      <c r="I23" s="130"/>
      <c r="J23" s="130"/>
      <c r="K23" s="130"/>
      <c r="L23" s="130"/>
      <c r="M23" s="129"/>
      <c r="N23" s="132"/>
      <c r="Q23" s="133"/>
      <c r="R23" s="156"/>
      <c r="S23" s="157">
        <f t="shared" si="1"/>
        <v>0</v>
      </c>
    </row>
    <row r="24" spans="2:19" ht="24.75" customHeight="1" hidden="1">
      <c r="B24" s="128"/>
      <c r="C24" s="129"/>
      <c r="D24" s="130"/>
      <c r="E24" s="121">
        <f t="shared" si="2"/>
        <v>0</v>
      </c>
      <c r="F24" s="122">
        <f t="shared" si="3"/>
        <v>0</v>
      </c>
      <c r="G24" s="131"/>
      <c r="H24" s="130"/>
      <c r="I24" s="130"/>
      <c r="J24" s="130"/>
      <c r="K24" s="130"/>
      <c r="L24" s="130"/>
      <c r="M24" s="129"/>
      <c r="N24" s="132"/>
      <c r="Q24" s="133"/>
      <c r="R24" s="156"/>
      <c r="S24" s="157">
        <f t="shared" si="1"/>
        <v>0</v>
      </c>
    </row>
    <row r="25" spans="2:19" ht="24.75" customHeight="1" hidden="1">
      <c r="B25" s="128"/>
      <c r="C25" s="129"/>
      <c r="D25" s="130"/>
      <c r="E25" s="121">
        <f t="shared" si="2"/>
        <v>0</v>
      </c>
      <c r="F25" s="122">
        <f t="shared" si="3"/>
        <v>0</v>
      </c>
      <c r="G25" s="131"/>
      <c r="H25" s="130"/>
      <c r="I25" s="130"/>
      <c r="J25" s="130"/>
      <c r="K25" s="130"/>
      <c r="L25" s="130"/>
      <c r="M25" s="129"/>
      <c r="N25" s="132"/>
      <c r="Q25" s="133"/>
      <c r="R25" s="156"/>
      <c r="S25" s="157">
        <f t="shared" si="1"/>
        <v>0</v>
      </c>
    </row>
    <row r="26" spans="2:19" ht="24.75" customHeight="1" hidden="1">
      <c r="B26" s="128"/>
      <c r="C26" s="129"/>
      <c r="D26" s="130"/>
      <c r="E26" s="121">
        <f t="shared" si="2"/>
        <v>0</v>
      </c>
      <c r="F26" s="122">
        <f t="shared" si="3"/>
        <v>0</v>
      </c>
      <c r="G26" s="131"/>
      <c r="H26" s="130"/>
      <c r="I26" s="130"/>
      <c r="J26" s="130"/>
      <c r="K26" s="130"/>
      <c r="L26" s="130"/>
      <c r="M26" s="129"/>
      <c r="N26" s="132"/>
      <c r="Q26" s="137"/>
      <c r="R26" s="156"/>
      <c r="S26" s="157">
        <f t="shared" si="1"/>
        <v>0</v>
      </c>
    </row>
    <row r="27" spans="2:19" ht="24.75" customHeight="1" hidden="1">
      <c r="B27" s="128"/>
      <c r="C27" s="129"/>
      <c r="D27" s="130"/>
      <c r="E27" s="121">
        <f t="shared" si="2"/>
        <v>0</v>
      </c>
      <c r="F27" s="122">
        <f t="shared" si="3"/>
        <v>0</v>
      </c>
      <c r="G27" s="131"/>
      <c r="H27" s="130"/>
      <c r="I27" s="130"/>
      <c r="J27" s="130"/>
      <c r="K27" s="130"/>
      <c r="L27" s="130"/>
      <c r="M27" s="129"/>
      <c r="N27" s="132"/>
      <c r="Q27" s="133"/>
      <c r="R27" s="156"/>
      <c r="S27" s="157">
        <f t="shared" si="1"/>
        <v>0</v>
      </c>
    </row>
    <row r="28" spans="2:19" ht="24.75" customHeight="1" hidden="1">
      <c r="B28" s="128"/>
      <c r="C28" s="129"/>
      <c r="D28" s="130"/>
      <c r="E28" s="121">
        <f t="shared" si="2"/>
        <v>0</v>
      </c>
      <c r="F28" s="122">
        <f t="shared" si="3"/>
        <v>0</v>
      </c>
      <c r="G28" s="131"/>
      <c r="H28" s="130"/>
      <c r="I28" s="130"/>
      <c r="J28" s="130"/>
      <c r="K28" s="130"/>
      <c r="L28" s="130"/>
      <c r="M28" s="129"/>
      <c r="N28" s="132"/>
      <c r="Q28" s="133"/>
      <c r="R28" s="156"/>
      <c r="S28" s="157">
        <f t="shared" si="1"/>
        <v>0</v>
      </c>
    </row>
    <row r="29" spans="2:19" ht="24.75" customHeight="1" hidden="1">
      <c r="B29" s="128"/>
      <c r="C29" s="129"/>
      <c r="D29" s="130"/>
      <c r="E29" s="159">
        <f t="shared" si="2"/>
        <v>0</v>
      </c>
      <c r="F29" s="160">
        <f t="shared" si="3"/>
        <v>0</v>
      </c>
      <c r="G29" s="131"/>
      <c r="H29" s="130"/>
      <c r="I29" s="130"/>
      <c r="J29" s="130"/>
      <c r="K29" s="130"/>
      <c r="L29" s="130"/>
      <c r="M29" s="129"/>
      <c r="N29" s="132"/>
      <c r="Q29" s="133"/>
      <c r="R29" s="156"/>
      <c r="S29" s="157">
        <f t="shared" si="1"/>
        <v>0</v>
      </c>
    </row>
    <row r="30" spans="2:19" ht="24.75" customHeight="1" hidden="1">
      <c r="B30" s="128"/>
      <c r="C30" s="129"/>
      <c r="D30" s="130"/>
      <c r="E30" s="121">
        <f t="shared" si="2"/>
        <v>0</v>
      </c>
      <c r="F30" s="122">
        <f t="shared" si="3"/>
        <v>0</v>
      </c>
      <c r="G30" s="131"/>
      <c r="H30" s="130"/>
      <c r="I30" s="130"/>
      <c r="J30" s="130"/>
      <c r="K30" s="130"/>
      <c r="L30" s="130"/>
      <c r="M30" s="129"/>
      <c r="N30" s="132"/>
      <c r="Q30" s="133"/>
      <c r="R30" s="156"/>
      <c r="S30" s="157">
        <f t="shared" si="1"/>
        <v>0</v>
      </c>
    </row>
    <row r="31" spans="2:19" ht="24.75" customHeight="1" hidden="1">
      <c r="B31" s="128"/>
      <c r="C31" s="129"/>
      <c r="D31" s="130"/>
      <c r="E31" s="121">
        <f t="shared" si="2"/>
        <v>0</v>
      </c>
      <c r="F31" s="122">
        <f t="shared" si="3"/>
        <v>0</v>
      </c>
      <c r="G31" s="131"/>
      <c r="H31" s="130"/>
      <c r="I31" s="130"/>
      <c r="J31" s="130"/>
      <c r="K31" s="130"/>
      <c r="L31" s="130"/>
      <c r="M31" s="129"/>
      <c r="N31" s="132"/>
      <c r="Q31" s="137"/>
      <c r="R31" s="156"/>
      <c r="S31" s="157">
        <f t="shared" si="1"/>
        <v>0</v>
      </c>
    </row>
    <row r="32" spans="2:19" ht="24.75" customHeight="1" hidden="1">
      <c r="B32" s="128"/>
      <c r="C32" s="129"/>
      <c r="D32" s="130"/>
      <c r="E32" s="121">
        <f t="shared" si="2"/>
        <v>0</v>
      </c>
      <c r="F32" s="122">
        <f t="shared" si="3"/>
        <v>0</v>
      </c>
      <c r="G32" s="131"/>
      <c r="H32" s="130"/>
      <c r="I32" s="130"/>
      <c r="J32" s="130"/>
      <c r="K32" s="130"/>
      <c r="L32" s="130"/>
      <c r="M32" s="129"/>
      <c r="N32" s="132"/>
      <c r="Q32" s="133"/>
      <c r="R32" s="156"/>
      <c r="S32" s="157">
        <f t="shared" si="1"/>
        <v>0</v>
      </c>
    </row>
    <row r="33" spans="2:19" ht="24.75" customHeight="1" hidden="1">
      <c r="B33" s="128"/>
      <c r="C33" s="129"/>
      <c r="D33" s="130"/>
      <c r="E33" s="121">
        <f t="shared" si="2"/>
        <v>0</v>
      </c>
      <c r="F33" s="122">
        <f t="shared" si="3"/>
        <v>0</v>
      </c>
      <c r="G33" s="131"/>
      <c r="H33" s="130"/>
      <c r="I33" s="130"/>
      <c r="J33" s="130"/>
      <c r="K33" s="130"/>
      <c r="L33" s="130"/>
      <c r="M33" s="129"/>
      <c r="N33" s="132"/>
      <c r="Q33" s="133"/>
      <c r="R33" s="156"/>
      <c r="S33" s="157">
        <f t="shared" si="1"/>
        <v>0</v>
      </c>
    </row>
    <row r="34" spans="2:19" ht="24.75" customHeight="1">
      <c r="B34" s="128"/>
      <c r="C34" s="129"/>
      <c r="D34" s="130"/>
      <c r="E34" s="121">
        <f t="shared" si="2"/>
        <v>0</v>
      </c>
      <c r="F34" s="122">
        <f>F33+D34-E34</f>
        <v>0</v>
      </c>
      <c r="G34" s="131"/>
      <c r="H34" s="130"/>
      <c r="I34" s="130"/>
      <c r="J34" s="130"/>
      <c r="K34" s="130"/>
      <c r="L34" s="130"/>
      <c r="M34" s="129"/>
      <c r="N34" s="132"/>
      <c r="Q34" s="133"/>
      <c r="R34" s="156"/>
      <c r="S34" s="157">
        <f t="shared" si="1"/>
        <v>0</v>
      </c>
    </row>
    <row r="35" spans="2:19" ht="24.75" customHeight="1" thickBot="1">
      <c r="B35" s="161"/>
      <c r="C35" s="162"/>
      <c r="D35" s="163"/>
      <c r="E35" s="164">
        <f t="shared" si="2"/>
        <v>0</v>
      </c>
      <c r="F35" s="165">
        <f>F34+D35-E35</f>
        <v>0</v>
      </c>
      <c r="G35" s="166"/>
      <c r="H35" s="163"/>
      <c r="I35" s="163"/>
      <c r="J35" s="163"/>
      <c r="K35" s="163"/>
      <c r="L35" s="163"/>
      <c r="M35" s="162"/>
      <c r="N35" s="167"/>
      <c r="Q35" s="168"/>
      <c r="R35" s="169"/>
      <c r="S35" s="170">
        <f t="shared" si="1"/>
        <v>0</v>
      </c>
    </row>
    <row r="36" spans="2:19" ht="19.5" customHeight="1" thickBot="1" thickTop="1">
      <c r="B36" s="199" t="s">
        <v>34</v>
      </c>
      <c r="C36" s="200"/>
      <c r="D36" s="111">
        <f>SUM(D7:D35)</f>
        <v>0</v>
      </c>
      <c r="E36" s="111">
        <f>SUM(E7:E35)</f>
        <v>0</v>
      </c>
      <c r="F36" s="112">
        <f>D36-E36</f>
        <v>0</v>
      </c>
      <c r="G36" s="171">
        <f aca="true" t="shared" si="4" ref="G36:L36">SUM(G7:G35)</f>
        <v>0</v>
      </c>
      <c r="H36" s="111">
        <f t="shared" si="4"/>
        <v>0</v>
      </c>
      <c r="I36" s="111">
        <f t="shared" si="4"/>
        <v>0</v>
      </c>
      <c r="J36" s="111">
        <f t="shared" si="4"/>
        <v>0</v>
      </c>
      <c r="K36" s="111">
        <f t="shared" si="4"/>
        <v>0</v>
      </c>
      <c r="L36" s="111">
        <f t="shared" si="4"/>
        <v>0</v>
      </c>
      <c r="M36" s="172"/>
      <c r="N36" s="173"/>
      <c r="Q36" s="174">
        <f>SUM(Q7:Q35)</f>
        <v>0</v>
      </c>
      <c r="R36" s="175">
        <f>SUM(R7:R35)</f>
        <v>0</v>
      </c>
      <c r="S36" s="176">
        <f>Q36-R36</f>
        <v>0</v>
      </c>
    </row>
    <row r="37" spans="17:19" ht="14.25">
      <c r="Q37" s="77"/>
      <c r="R37" s="77"/>
      <c r="S37" s="77"/>
    </row>
  </sheetData>
  <sheetProtection/>
  <protectedRanges>
    <protectedRange sqref="G7:N35" name="範囲1"/>
  </protectedRanges>
  <mergeCells count="16">
    <mergeCell ref="Q2:S3"/>
    <mergeCell ref="Q4:S5"/>
    <mergeCell ref="K2:N2"/>
    <mergeCell ref="J1:N1"/>
    <mergeCell ref="N3:N6"/>
    <mergeCell ref="B3:B6"/>
    <mergeCell ref="C3:C6"/>
    <mergeCell ref="D3:D6"/>
    <mergeCell ref="E3:E6"/>
    <mergeCell ref="I2:J2"/>
    <mergeCell ref="B36:C36"/>
    <mergeCell ref="F3:F6"/>
    <mergeCell ref="G3:L3"/>
    <mergeCell ref="M3:M6"/>
    <mergeCell ref="H4:L4"/>
    <mergeCell ref="G4:G6"/>
  </mergeCells>
  <printOptions/>
  <pageMargins left="0.3" right="0.2" top="0.39" bottom="0.45" header="0.2" footer="0.21"/>
  <pageSetup horizontalDpi="240" verticalDpi="240" orientation="landscape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S30"/>
  <sheetViews>
    <sheetView showGridLines="0" view="pageBreakPreview" zoomScale="70" zoomScaleNormal="75" zoomScaleSheetLayoutView="70" zoomScalePageLayoutView="0" workbookViewId="0" topLeftCell="A1">
      <selection activeCell="B3" sqref="B3:B6"/>
    </sheetView>
  </sheetViews>
  <sheetFormatPr defaultColWidth="9.00390625" defaultRowHeight="13.5"/>
  <cols>
    <col min="1" max="1" width="1.625" style="101" customWidth="1"/>
    <col min="2" max="2" width="8.375" style="101" customWidth="1"/>
    <col min="3" max="3" width="18.25390625" style="101" customWidth="1"/>
    <col min="4" max="6" width="10.625" style="101" customWidth="1"/>
    <col min="7" max="12" width="9.625" style="101" customWidth="1"/>
    <col min="13" max="13" width="9.25390625" style="101" bestFit="1" customWidth="1"/>
    <col min="14" max="14" width="9.00390625" style="101" customWidth="1"/>
    <col min="15" max="16" width="0.6171875" style="101" customWidth="1"/>
    <col min="17" max="19" width="14.625" style="101" customWidth="1"/>
    <col min="20" max="16384" width="9.00390625" style="101" customWidth="1"/>
  </cols>
  <sheetData>
    <row r="1" spans="10:14" ht="13.5" thickBot="1">
      <c r="J1" s="230" t="s">
        <v>19</v>
      </c>
      <c r="K1" s="230"/>
      <c r="L1" s="230"/>
      <c r="M1" s="230"/>
      <c r="N1" s="230"/>
    </row>
    <row r="2" spans="2:19" ht="18" customHeight="1" thickBot="1">
      <c r="B2" s="10" t="s">
        <v>72</v>
      </c>
      <c r="C2" s="3"/>
      <c r="D2" s="3"/>
      <c r="E2" s="102"/>
      <c r="F2" s="102"/>
      <c r="G2" s="102"/>
      <c r="H2" s="102"/>
      <c r="I2" s="227" t="s">
        <v>36</v>
      </c>
      <c r="J2" s="229"/>
      <c r="K2" s="227">
        <f>'金銭出納帳（１ページ）'!K2</f>
        <v>0</v>
      </c>
      <c r="L2" s="228"/>
      <c r="M2" s="228"/>
      <c r="N2" s="229"/>
      <c r="Q2" s="215" t="s">
        <v>52</v>
      </c>
      <c r="R2" s="216"/>
      <c r="S2" s="217"/>
    </row>
    <row r="3" spans="2:19" ht="14.25" customHeight="1" thickBot="1">
      <c r="B3" s="231" t="s">
        <v>0</v>
      </c>
      <c r="C3" s="234" t="s">
        <v>1</v>
      </c>
      <c r="D3" s="235" t="s">
        <v>2</v>
      </c>
      <c r="E3" s="205" t="s">
        <v>3</v>
      </c>
      <c r="F3" s="201" t="s">
        <v>4</v>
      </c>
      <c r="G3" s="204" t="s">
        <v>7</v>
      </c>
      <c r="H3" s="205"/>
      <c r="I3" s="205"/>
      <c r="J3" s="205"/>
      <c r="K3" s="205"/>
      <c r="L3" s="205"/>
      <c r="M3" s="206" t="s">
        <v>32</v>
      </c>
      <c r="N3" s="201" t="s">
        <v>5</v>
      </c>
      <c r="Q3" s="218"/>
      <c r="R3" s="219"/>
      <c r="S3" s="220"/>
    </row>
    <row r="4" spans="2:19" ht="14.25" customHeight="1" thickTop="1">
      <c r="B4" s="232"/>
      <c r="C4" s="207"/>
      <c r="D4" s="236"/>
      <c r="E4" s="238"/>
      <c r="F4" s="202"/>
      <c r="G4" s="212" t="s">
        <v>14</v>
      </c>
      <c r="H4" s="209" t="s">
        <v>16</v>
      </c>
      <c r="I4" s="210"/>
      <c r="J4" s="210"/>
      <c r="K4" s="210"/>
      <c r="L4" s="211"/>
      <c r="M4" s="207"/>
      <c r="N4" s="202"/>
      <c r="Q4" s="242" t="s">
        <v>53</v>
      </c>
      <c r="R4" s="243"/>
      <c r="S4" s="244"/>
    </row>
    <row r="5" spans="2:19" ht="13.5" customHeight="1">
      <c r="B5" s="232"/>
      <c r="C5" s="207"/>
      <c r="D5" s="236"/>
      <c r="E5" s="238"/>
      <c r="F5" s="202"/>
      <c r="G5" s="213"/>
      <c r="H5" s="103" t="s">
        <v>10</v>
      </c>
      <c r="I5" s="103" t="s">
        <v>11</v>
      </c>
      <c r="J5" s="103" t="s">
        <v>12</v>
      </c>
      <c r="K5" s="103" t="s">
        <v>13</v>
      </c>
      <c r="L5" s="103" t="s">
        <v>15</v>
      </c>
      <c r="M5" s="207"/>
      <c r="N5" s="202"/>
      <c r="Q5" s="245"/>
      <c r="R5" s="246"/>
      <c r="S5" s="247"/>
    </row>
    <row r="6" spans="2:19" ht="96" customHeight="1" thickBot="1">
      <c r="B6" s="233"/>
      <c r="C6" s="208"/>
      <c r="D6" s="237"/>
      <c r="E6" s="239"/>
      <c r="F6" s="203"/>
      <c r="G6" s="214"/>
      <c r="H6" s="107" t="s">
        <v>17</v>
      </c>
      <c r="I6" s="107" t="s">
        <v>18</v>
      </c>
      <c r="J6" s="107" t="s">
        <v>9</v>
      </c>
      <c r="K6" s="107" t="s">
        <v>8</v>
      </c>
      <c r="L6" s="107" t="s">
        <v>6</v>
      </c>
      <c r="M6" s="208"/>
      <c r="N6" s="203"/>
      <c r="Q6" s="71" t="s">
        <v>58</v>
      </c>
      <c r="R6" s="72" t="s">
        <v>59</v>
      </c>
      <c r="S6" s="73" t="s">
        <v>60</v>
      </c>
    </row>
    <row r="7" spans="2:19" ht="24.75" customHeight="1" thickBot="1" thickTop="1">
      <c r="B7" s="108" t="s">
        <v>42</v>
      </c>
      <c r="C7" s="109" t="s">
        <v>45</v>
      </c>
      <c r="D7" s="110">
        <f>'金銭出納帳（１ページ）'!D36</f>
        <v>0</v>
      </c>
      <c r="E7" s="111">
        <f>'金銭出納帳（１ページ）'!E36</f>
        <v>0</v>
      </c>
      <c r="F7" s="112">
        <f>'金銭出納帳（１ページ）'!F36</f>
        <v>0</v>
      </c>
      <c r="G7" s="113">
        <f>'金銭出納帳（１ページ）'!G36</f>
        <v>0</v>
      </c>
      <c r="H7" s="110">
        <f>'金銭出納帳（１ページ）'!H36</f>
        <v>0</v>
      </c>
      <c r="I7" s="110">
        <f>'金銭出納帳（１ページ）'!I36</f>
        <v>0</v>
      </c>
      <c r="J7" s="110">
        <f>'金銭出納帳（１ページ）'!J36</f>
        <v>0</v>
      </c>
      <c r="K7" s="110">
        <f>'金銭出納帳（１ページ）'!K36</f>
        <v>0</v>
      </c>
      <c r="L7" s="110">
        <f>'金銭出納帳（１ページ）'!L36</f>
        <v>0</v>
      </c>
      <c r="M7" s="109"/>
      <c r="N7" s="114"/>
      <c r="O7" s="115"/>
      <c r="P7" s="115"/>
      <c r="Q7" s="148">
        <f>'金銭出納帳（１ページ）'!Q36</f>
        <v>0</v>
      </c>
      <c r="R7" s="116">
        <f>'金銭出納帳（１ページ）'!R36</f>
        <v>0</v>
      </c>
      <c r="S7" s="117">
        <f>'金銭出納帳（１ページ）'!S36</f>
        <v>0</v>
      </c>
    </row>
    <row r="8" spans="2:19" ht="24.75" customHeight="1">
      <c r="B8" s="118"/>
      <c r="C8" s="119"/>
      <c r="D8" s="120"/>
      <c r="E8" s="121">
        <f aca="true" t="shared" si="0" ref="E8:E28">SUM(G8:L8)</f>
        <v>0</v>
      </c>
      <c r="F8" s="122">
        <f>F7+D8-E8</f>
        <v>0</v>
      </c>
      <c r="G8" s="123"/>
      <c r="H8" s="120"/>
      <c r="I8" s="120"/>
      <c r="J8" s="120"/>
      <c r="K8" s="120"/>
      <c r="L8" s="120"/>
      <c r="M8" s="119"/>
      <c r="N8" s="124"/>
      <c r="Q8" s="125"/>
      <c r="R8" s="126"/>
      <c r="S8" s="127">
        <f>S7+Q8-R8</f>
        <v>0</v>
      </c>
    </row>
    <row r="9" spans="2:19" ht="24.75" customHeight="1">
      <c r="B9" s="128"/>
      <c r="C9" s="129"/>
      <c r="D9" s="130"/>
      <c r="E9" s="121">
        <f t="shared" si="0"/>
        <v>0</v>
      </c>
      <c r="F9" s="122">
        <f>F8+D9-E9</f>
        <v>0</v>
      </c>
      <c r="G9" s="131"/>
      <c r="H9" s="130"/>
      <c r="I9" s="130"/>
      <c r="J9" s="130"/>
      <c r="K9" s="130"/>
      <c r="L9" s="130"/>
      <c r="M9" s="129"/>
      <c r="N9" s="132"/>
      <c r="Q9" s="133"/>
      <c r="R9" s="134"/>
      <c r="S9" s="135">
        <f aca="true" t="shared" si="1" ref="S9:S28">S8+Q9-R9</f>
        <v>0</v>
      </c>
    </row>
    <row r="10" spans="2:19" ht="24.75" customHeight="1">
      <c r="B10" s="128"/>
      <c r="C10" s="129"/>
      <c r="D10" s="130"/>
      <c r="E10" s="121">
        <f t="shared" si="0"/>
        <v>0</v>
      </c>
      <c r="F10" s="122">
        <f aca="true" t="shared" si="2" ref="F10:F27">F9+D10-E10</f>
        <v>0</v>
      </c>
      <c r="G10" s="131"/>
      <c r="H10" s="130"/>
      <c r="I10" s="130"/>
      <c r="J10" s="130"/>
      <c r="K10" s="130"/>
      <c r="L10" s="130"/>
      <c r="M10" s="129"/>
      <c r="N10" s="132"/>
      <c r="Q10" s="133"/>
      <c r="R10" s="134"/>
      <c r="S10" s="135">
        <f t="shared" si="1"/>
        <v>0</v>
      </c>
    </row>
    <row r="11" spans="2:19" ht="24.75" customHeight="1">
      <c r="B11" s="128"/>
      <c r="C11" s="129"/>
      <c r="D11" s="130"/>
      <c r="E11" s="121">
        <f t="shared" si="0"/>
        <v>0</v>
      </c>
      <c r="F11" s="122">
        <f t="shared" si="2"/>
        <v>0</v>
      </c>
      <c r="G11" s="131"/>
      <c r="H11" s="130"/>
      <c r="I11" s="130"/>
      <c r="J11" s="130"/>
      <c r="K11" s="130"/>
      <c r="L11" s="130"/>
      <c r="M11" s="129"/>
      <c r="N11" s="132"/>
      <c r="Q11" s="133"/>
      <c r="R11" s="134"/>
      <c r="S11" s="135">
        <f t="shared" si="1"/>
        <v>0</v>
      </c>
    </row>
    <row r="12" spans="2:19" ht="24.75" customHeight="1">
      <c r="B12" s="128"/>
      <c r="C12" s="129"/>
      <c r="D12" s="130"/>
      <c r="E12" s="121">
        <f t="shared" si="0"/>
        <v>0</v>
      </c>
      <c r="F12" s="122">
        <f t="shared" si="2"/>
        <v>0</v>
      </c>
      <c r="G12" s="131"/>
      <c r="H12" s="130"/>
      <c r="I12" s="130"/>
      <c r="J12" s="130"/>
      <c r="K12" s="130"/>
      <c r="L12" s="130"/>
      <c r="M12" s="129"/>
      <c r="N12" s="132"/>
      <c r="Q12" s="133"/>
      <c r="R12" s="134"/>
      <c r="S12" s="135">
        <f t="shared" si="1"/>
        <v>0</v>
      </c>
    </row>
    <row r="13" spans="2:19" ht="24.75" customHeight="1">
      <c r="B13" s="128"/>
      <c r="C13" s="129"/>
      <c r="D13" s="130"/>
      <c r="E13" s="121">
        <f t="shared" si="0"/>
        <v>0</v>
      </c>
      <c r="F13" s="122">
        <f t="shared" si="2"/>
        <v>0</v>
      </c>
      <c r="G13" s="131"/>
      <c r="H13" s="130"/>
      <c r="I13" s="130"/>
      <c r="J13" s="130"/>
      <c r="K13" s="130"/>
      <c r="L13" s="130"/>
      <c r="M13" s="129"/>
      <c r="N13" s="132"/>
      <c r="Q13" s="133"/>
      <c r="R13" s="134"/>
      <c r="S13" s="135">
        <f t="shared" si="1"/>
        <v>0</v>
      </c>
    </row>
    <row r="14" spans="2:19" ht="24.75" customHeight="1">
      <c r="B14" s="128"/>
      <c r="C14" s="129"/>
      <c r="D14" s="130"/>
      <c r="E14" s="121">
        <f t="shared" si="0"/>
        <v>0</v>
      </c>
      <c r="F14" s="122">
        <f t="shared" si="2"/>
        <v>0</v>
      </c>
      <c r="G14" s="131"/>
      <c r="H14" s="130"/>
      <c r="I14" s="130"/>
      <c r="J14" s="130"/>
      <c r="K14" s="130"/>
      <c r="L14" s="130"/>
      <c r="M14" s="129"/>
      <c r="N14" s="132"/>
      <c r="Q14" s="133"/>
      <c r="R14" s="134"/>
      <c r="S14" s="135">
        <f t="shared" si="1"/>
        <v>0</v>
      </c>
    </row>
    <row r="15" spans="2:19" ht="24.75" customHeight="1">
      <c r="B15" s="128"/>
      <c r="C15" s="129"/>
      <c r="D15" s="130"/>
      <c r="E15" s="121">
        <f t="shared" si="0"/>
        <v>0</v>
      </c>
      <c r="F15" s="122">
        <f t="shared" si="2"/>
        <v>0</v>
      </c>
      <c r="G15" s="131"/>
      <c r="H15" s="130"/>
      <c r="I15" s="130"/>
      <c r="J15" s="130"/>
      <c r="K15" s="130"/>
      <c r="L15" s="130"/>
      <c r="M15" s="129"/>
      <c r="N15" s="132"/>
      <c r="Q15" s="136"/>
      <c r="R15" s="134"/>
      <c r="S15" s="135">
        <f t="shared" si="1"/>
        <v>0</v>
      </c>
    </row>
    <row r="16" spans="2:19" ht="24.75" customHeight="1">
      <c r="B16" s="128"/>
      <c r="C16" s="129"/>
      <c r="D16" s="130"/>
      <c r="E16" s="121">
        <f t="shared" si="0"/>
        <v>0</v>
      </c>
      <c r="F16" s="122">
        <f t="shared" si="2"/>
        <v>0</v>
      </c>
      <c r="G16" s="131"/>
      <c r="H16" s="130"/>
      <c r="I16" s="130"/>
      <c r="J16" s="130"/>
      <c r="K16" s="130"/>
      <c r="L16" s="130"/>
      <c r="M16" s="129"/>
      <c r="N16" s="132"/>
      <c r="Q16" s="137"/>
      <c r="R16" s="134"/>
      <c r="S16" s="135">
        <f t="shared" si="1"/>
        <v>0</v>
      </c>
    </row>
    <row r="17" spans="2:19" ht="24.75" customHeight="1">
      <c r="B17" s="128"/>
      <c r="C17" s="129"/>
      <c r="D17" s="130"/>
      <c r="E17" s="121">
        <f t="shared" si="0"/>
        <v>0</v>
      </c>
      <c r="F17" s="122">
        <f t="shared" si="2"/>
        <v>0</v>
      </c>
      <c r="G17" s="131"/>
      <c r="H17" s="130"/>
      <c r="I17" s="130"/>
      <c r="J17" s="130"/>
      <c r="K17" s="130"/>
      <c r="L17" s="130"/>
      <c r="M17" s="129"/>
      <c r="N17" s="132"/>
      <c r="Q17" s="133"/>
      <c r="R17" s="134"/>
      <c r="S17" s="135">
        <f t="shared" si="1"/>
        <v>0</v>
      </c>
    </row>
    <row r="18" spans="2:19" ht="24.75" customHeight="1">
      <c r="B18" s="128"/>
      <c r="C18" s="129"/>
      <c r="D18" s="130"/>
      <c r="E18" s="121">
        <f t="shared" si="0"/>
        <v>0</v>
      </c>
      <c r="F18" s="122">
        <f t="shared" si="2"/>
        <v>0</v>
      </c>
      <c r="G18" s="131"/>
      <c r="H18" s="130"/>
      <c r="I18" s="130"/>
      <c r="J18" s="130"/>
      <c r="K18" s="130"/>
      <c r="L18" s="130"/>
      <c r="M18" s="129"/>
      <c r="N18" s="132"/>
      <c r="Q18" s="133"/>
      <c r="R18" s="134"/>
      <c r="S18" s="135">
        <f t="shared" si="1"/>
        <v>0</v>
      </c>
    </row>
    <row r="19" spans="2:19" ht="24.75" customHeight="1">
      <c r="B19" s="128"/>
      <c r="C19" s="129"/>
      <c r="D19" s="130"/>
      <c r="E19" s="121">
        <f t="shared" si="0"/>
        <v>0</v>
      </c>
      <c r="F19" s="122">
        <f t="shared" si="2"/>
        <v>0</v>
      </c>
      <c r="G19" s="131"/>
      <c r="H19" s="130"/>
      <c r="I19" s="130"/>
      <c r="J19" s="130"/>
      <c r="K19" s="130"/>
      <c r="L19" s="130"/>
      <c r="M19" s="129"/>
      <c r="N19" s="132"/>
      <c r="Q19" s="133"/>
      <c r="R19" s="134"/>
      <c r="S19" s="135">
        <f t="shared" si="1"/>
        <v>0</v>
      </c>
    </row>
    <row r="20" spans="2:19" ht="24.75" customHeight="1">
      <c r="B20" s="128"/>
      <c r="C20" s="129"/>
      <c r="D20" s="130"/>
      <c r="E20" s="121">
        <f t="shared" si="0"/>
        <v>0</v>
      </c>
      <c r="F20" s="122">
        <f t="shared" si="2"/>
        <v>0</v>
      </c>
      <c r="G20" s="131"/>
      <c r="H20" s="130"/>
      <c r="I20" s="130"/>
      <c r="J20" s="130"/>
      <c r="K20" s="130"/>
      <c r="L20" s="130"/>
      <c r="M20" s="129"/>
      <c r="N20" s="132"/>
      <c r="Q20" s="133"/>
      <c r="R20" s="134"/>
      <c r="S20" s="135">
        <f t="shared" si="1"/>
        <v>0</v>
      </c>
    </row>
    <row r="21" spans="2:19" ht="24.75" customHeight="1">
      <c r="B21" s="128"/>
      <c r="C21" s="129"/>
      <c r="D21" s="130"/>
      <c r="E21" s="121">
        <f t="shared" si="0"/>
        <v>0</v>
      </c>
      <c r="F21" s="122">
        <f t="shared" si="2"/>
        <v>0</v>
      </c>
      <c r="G21" s="131"/>
      <c r="H21" s="130"/>
      <c r="I21" s="130"/>
      <c r="J21" s="130"/>
      <c r="K21" s="130"/>
      <c r="L21" s="130"/>
      <c r="M21" s="129"/>
      <c r="N21" s="132"/>
      <c r="Q21" s="137"/>
      <c r="R21" s="134"/>
      <c r="S21" s="135">
        <f t="shared" si="1"/>
        <v>0</v>
      </c>
    </row>
    <row r="22" spans="2:19" ht="24.75" customHeight="1">
      <c r="B22" s="128"/>
      <c r="C22" s="129"/>
      <c r="D22" s="130"/>
      <c r="E22" s="121">
        <f>SUM(G22:L22)</f>
        <v>0</v>
      </c>
      <c r="F22" s="122">
        <f>F21+D22-E22</f>
        <v>0</v>
      </c>
      <c r="G22" s="131"/>
      <c r="H22" s="130"/>
      <c r="I22" s="130"/>
      <c r="J22" s="130"/>
      <c r="K22" s="130"/>
      <c r="L22" s="130"/>
      <c r="M22" s="129"/>
      <c r="N22" s="132"/>
      <c r="Q22" s="133"/>
      <c r="R22" s="134"/>
      <c r="S22" s="135">
        <f t="shared" si="1"/>
        <v>0</v>
      </c>
    </row>
    <row r="23" spans="2:19" ht="24.75" customHeight="1">
      <c r="B23" s="128"/>
      <c r="C23" s="129"/>
      <c r="D23" s="130"/>
      <c r="E23" s="121">
        <f t="shared" si="0"/>
        <v>0</v>
      </c>
      <c r="F23" s="122">
        <f t="shared" si="2"/>
        <v>0</v>
      </c>
      <c r="G23" s="131"/>
      <c r="H23" s="130"/>
      <c r="I23" s="130"/>
      <c r="J23" s="130"/>
      <c r="K23" s="130"/>
      <c r="L23" s="130"/>
      <c r="M23" s="129"/>
      <c r="N23" s="132"/>
      <c r="Q23" s="133"/>
      <c r="R23" s="134"/>
      <c r="S23" s="135">
        <f t="shared" si="1"/>
        <v>0</v>
      </c>
    </row>
    <row r="24" spans="2:19" ht="24.75" customHeight="1">
      <c r="B24" s="128"/>
      <c r="C24" s="129"/>
      <c r="D24" s="130"/>
      <c r="E24" s="121">
        <f t="shared" si="0"/>
        <v>0</v>
      </c>
      <c r="F24" s="122">
        <f t="shared" si="2"/>
        <v>0</v>
      </c>
      <c r="G24" s="131"/>
      <c r="H24" s="130"/>
      <c r="I24" s="130"/>
      <c r="J24" s="130"/>
      <c r="K24" s="130"/>
      <c r="L24" s="130"/>
      <c r="M24" s="129"/>
      <c r="N24" s="132"/>
      <c r="Q24" s="133"/>
      <c r="R24" s="134"/>
      <c r="S24" s="135">
        <f t="shared" si="1"/>
        <v>0</v>
      </c>
    </row>
    <row r="25" spans="2:19" ht="24.75" customHeight="1">
      <c r="B25" s="128"/>
      <c r="C25" s="129"/>
      <c r="D25" s="130"/>
      <c r="E25" s="121">
        <f t="shared" si="0"/>
        <v>0</v>
      </c>
      <c r="F25" s="122">
        <f t="shared" si="2"/>
        <v>0</v>
      </c>
      <c r="G25" s="131"/>
      <c r="H25" s="130"/>
      <c r="I25" s="130"/>
      <c r="J25" s="130"/>
      <c r="K25" s="130"/>
      <c r="L25" s="130"/>
      <c r="M25" s="129"/>
      <c r="N25" s="132"/>
      <c r="Q25" s="133"/>
      <c r="R25" s="134"/>
      <c r="S25" s="135">
        <f t="shared" si="1"/>
        <v>0</v>
      </c>
    </row>
    <row r="26" spans="2:19" ht="24.75" customHeight="1">
      <c r="B26" s="128"/>
      <c r="C26" s="129"/>
      <c r="D26" s="130"/>
      <c r="E26" s="121">
        <f t="shared" si="0"/>
        <v>0</v>
      </c>
      <c r="F26" s="122">
        <f t="shared" si="2"/>
        <v>0</v>
      </c>
      <c r="G26" s="131"/>
      <c r="H26" s="130"/>
      <c r="I26" s="130"/>
      <c r="J26" s="130"/>
      <c r="K26" s="130"/>
      <c r="L26" s="130"/>
      <c r="M26" s="129"/>
      <c r="N26" s="132"/>
      <c r="Q26" s="137"/>
      <c r="R26" s="134"/>
      <c r="S26" s="135">
        <f t="shared" si="1"/>
        <v>0</v>
      </c>
    </row>
    <row r="27" spans="2:19" ht="24.75" customHeight="1">
      <c r="B27" s="128"/>
      <c r="C27" s="129"/>
      <c r="D27" s="130"/>
      <c r="E27" s="121">
        <f t="shared" si="0"/>
        <v>0</v>
      </c>
      <c r="F27" s="122">
        <f t="shared" si="2"/>
        <v>0</v>
      </c>
      <c r="G27" s="131"/>
      <c r="H27" s="130"/>
      <c r="I27" s="130"/>
      <c r="J27" s="130"/>
      <c r="K27" s="130"/>
      <c r="L27" s="130"/>
      <c r="M27" s="129"/>
      <c r="N27" s="132"/>
      <c r="Q27" s="133"/>
      <c r="R27" s="134"/>
      <c r="S27" s="135">
        <f t="shared" si="1"/>
        <v>0</v>
      </c>
    </row>
    <row r="28" spans="2:19" ht="24.75" customHeight="1">
      <c r="B28" s="128"/>
      <c r="C28" s="129"/>
      <c r="D28" s="130"/>
      <c r="E28" s="121">
        <f t="shared" si="0"/>
        <v>0</v>
      </c>
      <c r="F28" s="122">
        <f>F27+D28-E28</f>
        <v>0</v>
      </c>
      <c r="G28" s="131"/>
      <c r="H28" s="130"/>
      <c r="I28" s="130"/>
      <c r="J28" s="130"/>
      <c r="K28" s="130"/>
      <c r="L28" s="130"/>
      <c r="M28" s="129"/>
      <c r="N28" s="132"/>
      <c r="Q28" s="133"/>
      <c r="R28" s="134"/>
      <c r="S28" s="135">
        <f t="shared" si="1"/>
        <v>0</v>
      </c>
    </row>
    <row r="29" spans="2:19" ht="26.25" customHeight="1" thickBot="1">
      <c r="B29" s="240" t="s">
        <v>34</v>
      </c>
      <c r="C29" s="241"/>
      <c r="D29" s="138">
        <f>SUM(D8:D28)</f>
        <v>0</v>
      </c>
      <c r="E29" s="138">
        <f>SUM(E8:E28)</f>
        <v>0</v>
      </c>
      <c r="F29" s="139">
        <f>D29-E29</f>
        <v>0</v>
      </c>
      <c r="G29" s="140">
        <f aca="true" t="shared" si="3" ref="G29:L29">SUM(G8:G28)</f>
        <v>0</v>
      </c>
      <c r="H29" s="138">
        <f t="shared" si="3"/>
        <v>0</v>
      </c>
      <c r="I29" s="138">
        <f t="shared" si="3"/>
        <v>0</v>
      </c>
      <c r="J29" s="138">
        <f t="shared" si="3"/>
        <v>0</v>
      </c>
      <c r="K29" s="138">
        <f t="shared" si="3"/>
        <v>0</v>
      </c>
      <c r="L29" s="138">
        <f t="shared" si="3"/>
        <v>0</v>
      </c>
      <c r="M29" s="141"/>
      <c r="N29" s="142"/>
      <c r="Q29" s="143">
        <f>SUM(Q8:Q28)</f>
        <v>0</v>
      </c>
      <c r="R29" s="144">
        <f>SUM(R8:R28)</f>
        <v>0</v>
      </c>
      <c r="S29" s="145">
        <f>SUM(S8:S28)</f>
        <v>0</v>
      </c>
    </row>
    <row r="30" spans="2:19" ht="26.25" customHeight="1" thickBot="1">
      <c r="B30" s="240" t="s">
        <v>44</v>
      </c>
      <c r="C30" s="241"/>
      <c r="D30" s="138">
        <f>D7+D29</f>
        <v>0</v>
      </c>
      <c r="E30" s="138">
        <f>E7+E29</f>
        <v>0</v>
      </c>
      <c r="F30" s="146">
        <f>D30-E30</f>
        <v>0</v>
      </c>
      <c r="G30" s="147">
        <f aca="true" t="shared" si="4" ref="G30:L30">G7+G29</f>
        <v>0</v>
      </c>
      <c r="H30" s="138">
        <f t="shared" si="4"/>
        <v>0</v>
      </c>
      <c r="I30" s="138">
        <f t="shared" si="4"/>
        <v>0</v>
      </c>
      <c r="J30" s="138">
        <f t="shared" si="4"/>
        <v>0</v>
      </c>
      <c r="K30" s="138">
        <f t="shared" si="4"/>
        <v>0</v>
      </c>
      <c r="L30" s="138">
        <f t="shared" si="4"/>
        <v>0</v>
      </c>
      <c r="M30" s="141"/>
      <c r="N30" s="142"/>
      <c r="Q30" s="148">
        <f>Q7+Q29</f>
        <v>0</v>
      </c>
      <c r="R30" s="149">
        <f>R7+R29</f>
        <v>0</v>
      </c>
      <c r="S30" s="150">
        <f>S7+S29</f>
        <v>0</v>
      </c>
    </row>
  </sheetData>
  <sheetProtection/>
  <protectedRanges>
    <protectedRange sqref="G7:N28" name="範囲1"/>
  </protectedRanges>
  <mergeCells count="17">
    <mergeCell ref="K2:N2"/>
    <mergeCell ref="G4:G6"/>
    <mergeCell ref="H4:L4"/>
    <mergeCell ref="B29:C29"/>
    <mergeCell ref="B30:C30"/>
    <mergeCell ref="Q2:S3"/>
    <mergeCell ref="Q4:S5"/>
    <mergeCell ref="J1:N1"/>
    <mergeCell ref="B3:B6"/>
    <mergeCell ref="C3:C6"/>
    <mergeCell ref="D3:D6"/>
    <mergeCell ref="E3:E6"/>
    <mergeCell ref="F3:F6"/>
    <mergeCell ref="G3:L3"/>
    <mergeCell ref="M3:M6"/>
    <mergeCell ref="N3:N6"/>
    <mergeCell ref="I2:J2"/>
  </mergeCells>
  <printOptions/>
  <pageMargins left="0.3" right="0.2" top="0.39" bottom="0.45" header="0.2" footer="0.21"/>
  <pageSetup horizontalDpi="240" verticalDpi="240" orientation="landscape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S46"/>
  <sheetViews>
    <sheetView showGridLines="0" view="pageBreakPreview" zoomScale="75" zoomScaleNormal="75" zoomScaleSheetLayoutView="75" zoomScalePageLayoutView="0" workbookViewId="0" topLeftCell="A7">
      <selection activeCell="B3" sqref="B3"/>
    </sheetView>
  </sheetViews>
  <sheetFormatPr defaultColWidth="9.00390625" defaultRowHeight="13.5"/>
  <cols>
    <col min="1" max="1" width="1.4921875" style="101" customWidth="1"/>
    <col min="2" max="2" width="8.375" style="101" customWidth="1"/>
    <col min="3" max="3" width="21.625" style="101" customWidth="1"/>
    <col min="4" max="6" width="10.625" style="101" customWidth="1"/>
    <col min="7" max="12" width="9.625" style="101" customWidth="1"/>
    <col min="13" max="13" width="8.50390625" style="101" bestFit="1" customWidth="1"/>
    <col min="14" max="14" width="11.75390625" style="101" customWidth="1"/>
    <col min="15" max="15" width="0.5" style="101" customWidth="1"/>
    <col min="16" max="16" width="1.4921875" style="101" customWidth="1"/>
    <col min="17" max="19" width="14.75390625" style="101" customWidth="1"/>
    <col min="20" max="16384" width="9.00390625" style="101" customWidth="1"/>
  </cols>
  <sheetData>
    <row r="1" spans="2:8" ht="21" customHeight="1" thickBot="1">
      <c r="B1" s="251" t="s">
        <v>73</v>
      </c>
      <c r="C1" s="251"/>
      <c r="D1" s="251"/>
      <c r="E1" s="251"/>
      <c r="F1" s="251"/>
      <c r="G1" s="251"/>
      <c r="H1" s="251"/>
    </row>
    <row r="2" spans="2:14" ht="21" customHeight="1" thickBot="1">
      <c r="B2" s="251"/>
      <c r="C2" s="251"/>
      <c r="D2" s="251"/>
      <c r="E2" s="251"/>
      <c r="F2" s="251"/>
      <c r="G2" s="251"/>
      <c r="H2" s="251"/>
      <c r="I2" s="227" t="s">
        <v>36</v>
      </c>
      <c r="J2" s="229"/>
      <c r="K2" s="227">
        <f>'金銭出納帳（１ページ）'!K2</f>
        <v>0</v>
      </c>
      <c r="L2" s="228"/>
      <c r="M2" s="228"/>
      <c r="N2" s="229"/>
    </row>
    <row r="3" ht="13.5" thickBot="1"/>
    <row r="4" spans="2:19" ht="13.5" customHeight="1">
      <c r="B4" s="277" t="s">
        <v>46</v>
      </c>
      <c r="C4" s="278"/>
      <c r="D4" s="235" t="s">
        <v>2</v>
      </c>
      <c r="E4" s="205" t="s">
        <v>3</v>
      </c>
      <c r="F4" s="201" t="s">
        <v>4</v>
      </c>
      <c r="G4" s="269" t="s">
        <v>7</v>
      </c>
      <c r="H4" s="205"/>
      <c r="I4" s="205"/>
      <c r="J4" s="205"/>
      <c r="K4" s="205"/>
      <c r="L4" s="205"/>
      <c r="M4" s="270" t="s">
        <v>43</v>
      </c>
      <c r="N4" s="271"/>
      <c r="Q4" s="215" t="s">
        <v>56</v>
      </c>
      <c r="R4" s="216"/>
      <c r="S4" s="217"/>
    </row>
    <row r="5" spans="2:19" ht="14.25" customHeight="1" thickBot="1">
      <c r="B5" s="279"/>
      <c r="C5" s="280"/>
      <c r="D5" s="236"/>
      <c r="E5" s="238"/>
      <c r="F5" s="202"/>
      <c r="G5" s="248" t="s">
        <v>14</v>
      </c>
      <c r="H5" s="209" t="s">
        <v>16</v>
      </c>
      <c r="I5" s="210"/>
      <c r="J5" s="210"/>
      <c r="K5" s="210"/>
      <c r="L5" s="211"/>
      <c r="M5" s="272"/>
      <c r="N5" s="273"/>
      <c r="Q5" s="218"/>
      <c r="R5" s="219"/>
      <c r="S5" s="220"/>
    </row>
    <row r="6" spans="2:19" ht="13.5" thickTop="1">
      <c r="B6" s="279"/>
      <c r="C6" s="280"/>
      <c r="D6" s="236"/>
      <c r="E6" s="238"/>
      <c r="F6" s="202"/>
      <c r="G6" s="249"/>
      <c r="H6" s="103" t="s">
        <v>10</v>
      </c>
      <c r="I6" s="103" t="s">
        <v>11</v>
      </c>
      <c r="J6" s="103" t="s">
        <v>12</v>
      </c>
      <c r="K6" s="103" t="s">
        <v>13</v>
      </c>
      <c r="L6" s="103" t="s">
        <v>15</v>
      </c>
      <c r="M6" s="272"/>
      <c r="N6" s="273"/>
      <c r="Q6" s="253" t="str">
        <f>'金銭出納帳（１ページ）'!Q4</f>
        <v>(会計名を記載）</v>
      </c>
      <c r="R6" s="254"/>
      <c r="S6" s="255"/>
    </row>
    <row r="7" spans="2:19" ht="12.75">
      <c r="B7" s="279"/>
      <c r="C7" s="280"/>
      <c r="D7" s="236"/>
      <c r="E7" s="238"/>
      <c r="F7" s="202"/>
      <c r="G7" s="249"/>
      <c r="H7" s="177"/>
      <c r="I7" s="177"/>
      <c r="J7" s="177"/>
      <c r="K7" s="177"/>
      <c r="L7" s="177"/>
      <c r="M7" s="272"/>
      <c r="N7" s="273"/>
      <c r="Q7" s="256"/>
      <c r="R7" s="257"/>
      <c r="S7" s="258"/>
    </row>
    <row r="8" spans="2:19" ht="93" thickBot="1">
      <c r="B8" s="281"/>
      <c r="C8" s="282"/>
      <c r="D8" s="237"/>
      <c r="E8" s="239"/>
      <c r="F8" s="203"/>
      <c r="G8" s="250"/>
      <c r="H8" s="107" t="s">
        <v>17</v>
      </c>
      <c r="I8" s="107" t="s">
        <v>18</v>
      </c>
      <c r="J8" s="107" t="s">
        <v>9</v>
      </c>
      <c r="K8" s="107" t="s">
        <v>8</v>
      </c>
      <c r="L8" s="107" t="s">
        <v>6</v>
      </c>
      <c r="M8" s="274"/>
      <c r="N8" s="275"/>
      <c r="Q8" s="104" t="s">
        <v>57</v>
      </c>
      <c r="R8" s="105" t="s">
        <v>59</v>
      </c>
      <c r="S8" s="106" t="s">
        <v>62</v>
      </c>
    </row>
    <row r="9" spans="2:19" ht="26.25" customHeight="1" thickTop="1">
      <c r="B9" s="256" t="s">
        <v>38</v>
      </c>
      <c r="C9" s="276"/>
      <c r="D9" s="39" t="s">
        <v>69</v>
      </c>
      <c r="E9" s="39" t="s">
        <v>69</v>
      </c>
      <c r="F9" s="47">
        <f>'金銭出納帳（１ページ）'!F7</f>
        <v>0</v>
      </c>
      <c r="G9" s="40"/>
      <c r="H9" s="41"/>
      <c r="I9" s="41"/>
      <c r="J9" s="41"/>
      <c r="K9" s="41"/>
      <c r="L9" s="41"/>
      <c r="M9" s="259"/>
      <c r="N9" s="260"/>
      <c r="Q9" s="75"/>
      <c r="R9" s="76"/>
      <c r="S9" s="187">
        <f>'金銭出納帳（１ページ）'!S7</f>
        <v>0</v>
      </c>
    </row>
    <row r="10" spans="2:19" ht="25.5" customHeight="1" thickBot="1">
      <c r="B10" s="261" t="s">
        <v>39</v>
      </c>
      <c r="C10" s="262"/>
      <c r="D10" s="198">
        <f>'金銭出納帳 (2ページ)'!D30-F9</f>
        <v>0</v>
      </c>
      <c r="E10" s="44">
        <f>'金銭出納帳 (2ページ)'!E30</f>
        <v>0</v>
      </c>
      <c r="F10" s="45">
        <f>'金銭出納帳 (2ページ)'!F30</f>
        <v>0</v>
      </c>
      <c r="G10" s="46">
        <f>'金銭出納帳 (2ページ)'!G30</f>
        <v>0</v>
      </c>
      <c r="H10" s="44">
        <f>'金銭出納帳 (2ページ)'!H30</f>
        <v>0</v>
      </c>
      <c r="I10" s="44">
        <f>'金銭出納帳 (2ページ)'!I30</f>
        <v>0</v>
      </c>
      <c r="J10" s="44">
        <f>'金銭出納帳 (2ページ)'!J30</f>
        <v>0</v>
      </c>
      <c r="K10" s="44">
        <f>'金銭出納帳 (2ページ)'!K30</f>
        <v>0</v>
      </c>
      <c r="L10" s="44">
        <f>'金銭出納帳 (2ページ)'!L30</f>
        <v>0</v>
      </c>
      <c r="M10" s="263"/>
      <c r="N10" s="264"/>
      <c r="Q10" s="80">
        <f>'金銭出納帳 (2ページ)'!Q30</f>
        <v>0</v>
      </c>
      <c r="R10" s="83">
        <f>'金銭出納帳 (2ページ)'!R30</f>
        <v>0</v>
      </c>
      <c r="S10" s="188">
        <f>S9+Q10-R10</f>
        <v>0</v>
      </c>
    </row>
    <row r="11" spans="2:19" ht="25.5" customHeight="1" thickBot="1" thickTop="1">
      <c r="B11" s="265" t="s">
        <v>40</v>
      </c>
      <c r="C11" s="266"/>
      <c r="D11" s="42" t="s">
        <v>69</v>
      </c>
      <c r="E11" s="42" t="s">
        <v>69</v>
      </c>
      <c r="F11" s="48">
        <f>'金銭出納帳 (2ページ)'!F30</f>
        <v>0</v>
      </c>
      <c r="G11" s="43"/>
      <c r="H11" s="42"/>
      <c r="I11" s="42"/>
      <c r="J11" s="42"/>
      <c r="K11" s="42"/>
      <c r="L11" s="42"/>
      <c r="M11" s="267"/>
      <c r="N11" s="268"/>
      <c r="Q11" s="74">
        <f>SUM(Q9:Q10)</f>
        <v>0</v>
      </c>
      <c r="R11" s="81">
        <f>SUM(R9:R10)</f>
        <v>0</v>
      </c>
      <c r="S11" s="82">
        <f>SUM(S9:S10)</f>
        <v>0</v>
      </c>
    </row>
    <row r="13" spans="2:14" ht="16.5" thickBot="1">
      <c r="B13" s="252" t="s">
        <v>51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</row>
    <row r="14" spans="2:14" ht="12.75">
      <c r="B14" s="231" t="s">
        <v>0</v>
      </c>
      <c r="C14" s="234" t="s">
        <v>1</v>
      </c>
      <c r="D14" s="235" t="s">
        <v>2</v>
      </c>
      <c r="E14" s="205" t="s">
        <v>3</v>
      </c>
      <c r="F14" s="201" t="s">
        <v>4</v>
      </c>
      <c r="G14" s="204" t="s">
        <v>7</v>
      </c>
      <c r="H14" s="205"/>
      <c r="I14" s="205"/>
      <c r="J14" s="205"/>
      <c r="K14" s="205"/>
      <c r="L14" s="205"/>
      <c r="M14" s="206" t="s">
        <v>32</v>
      </c>
      <c r="N14" s="201" t="s">
        <v>5</v>
      </c>
    </row>
    <row r="15" spans="2:14" ht="12.75">
      <c r="B15" s="232"/>
      <c r="C15" s="207"/>
      <c r="D15" s="236"/>
      <c r="E15" s="238"/>
      <c r="F15" s="202"/>
      <c r="G15" s="212" t="s">
        <v>14</v>
      </c>
      <c r="H15" s="209" t="s">
        <v>16</v>
      </c>
      <c r="I15" s="210"/>
      <c r="J15" s="210"/>
      <c r="K15" s="210"/>
      <c r="L15" s="211"/>
      <c r="M15" s="207"/>
      <c r="N15" s="202"/>
    </row>
    <row r="16" spans="2:14" ht="12.75">
      <c r="B16" s="232"/>
      <c r="C16" s="207"/>
      <c r="D16" s="236"/>
      <c r="E16" s="238"/>
      <c r="F16" s="202"/>
      <c r="G16" s="213"/>
      <c r="H16" s="103" t="s">
        <v>10</v>
      </c>
      <c r="I16" s="103" t="s">
        <v>11</v>
      </c>
      <c r="J16" s="103" t="s">
        <v>12</v>
      </c>
      <c r="K16" s="103" t="s">
        <v>13</v>
      </c>
      <c r="L16" s="103" t="s">
        <v>15</v>
      </c>
      <c r="M16" s="207"/>
      <c r="N16" s="202"/>
    </row>
    <row r="17" spans="2:14" ht="93" thickBot="1">
      <c r="B17" s="233"/>
      <c r="C17" s="208"/>
      <c r="D17" s="237"/>
      <c r="E17" s="239"/>
      <c r="F17" s="203"/>
      <c r="G17" s="214"/>
      <c r="H17" s="107" t="s">
        <v>17</v>
      </c>
      <c r="I17" s="107" t="s">
        <v>18</v>
      </c>
      <c r="J17" s="107" t="s">
        <v>9</v>
      </c>
      <c r="K17" s="107" t="s">
        <v>8</v>
      </c>
      <c r="L17" s="107" t="s">
        <v>6</v>
      </c>
      <c r="M17" s="208"/>
      <c r="N17" s="203"/>
    </row>
    <row r="18" spans="2:14" ht="26.25" customHeight="1" thickTop="1">
      <c r="B18" s="178"/>
      <c r="C18" s="179"/>
      <c r="D18" s="180"/>
      <c r="E18" s="181">
        <f>SUM(G18:L18)</f>
        <v>0</v>
      </c>
      <c r="F18" s="182"/>
      <c r="G18" s="183"/>
      <c r="H18" s="180"/>
      <c r="I18" s="180"/>
      <c r="J18" s="180"/>
      <c r="K18" s="180"/>
      <c r="L18" s="180"/>
      <c r="M18" s="179"/>
      <c r="N18" s="184"/>
    </row>
    <row r="19" spans="2:14" ht="26.25" customHeight="1">
      <c r="B19" s="185"/>
      <c r="C19" s="119"/>
      <c r="D19" s="120"/>
      <c r="E19" s="121">
        <f aca="true" t="shared" si="0" ref="E19:E45">SUM(G19:L19)</f>
        <v>0</v>
      </c>
      <c r="F19" s="122"/>
      <c r="G19" s="123"/>
      <c r="H19" s="120"/>
      <c r="I19" s="120"/>
      <c r="J19" s="120"/>
      <c r="K19" s="120"/>
      <c r="L19" s="120"/>
      <c r="M19" s="119"/>
      <c r="N19" s="124"/>
    </row>
    <row r="20" spans="2:14" ht="26.25" customHeight="1">
      <c r="B20" s="186"/>
      <c r="C20" s="119"/>
      <c r="D20" s="130"/>
      <c r="E20" s="121">
        <f t="shared" si="0"/>
        <v>0</v>
      </c>
      <c r="F20" s="122"/>
      <c r="G20" s="131"/>
      <c r="H20" s="130"/>
      <c r="I20" s="130"/>
      <c r="J20" s="130"/>
      <c r="K20" s="130"/>
      <c r="L20" s="130"/>
      <c r="M20" s="129"/>
      <c r="N20" s="132"/>
    </row>
    <row r="21" spans="2:14" ht="26.25" customHeight="1">
      <c r="B21" s="186"/>
      <c r="C21" s="129"/>
      <c r="D21" s="130"/>
      <c r="E21" s="121">
        <f t="shared" si="0"/>
        <v>0</v>
      </c>
      <c r="F21" s="122"/>
      <c r="G21" s="131"/>
      <c r="H21" s="130"/>
      <c r="I21" s="130"/>
      <c r="J21" s="130"/>
      <c r="K21" s="130"/>
      <c r="L21" s="130"/>
      <c r="M21" s="129"/>
      <c r="N21" s="132"/>
    </row>
    <row r="22" spans="2:14" ht="26.25" customHeight="1" hidden="1">
      <c r="B22" s="186"/>
      <c r="C22" s="129"/>
      <c r="D22" s="130"/>
      <c r="E22" s="121">
        <f t="shared" si="0"/>
        <v>0</v>
      </c>
      <c r="F22" s="122"/>
      <c r="G22" s="131"/>
      <c r="H22" s="130"/>
      <c r="I22" s="130"/>
      <c r="J22" s="130"/>
      <c r="K22" s="130"/>
      <c r="L22" s="130"/>
      <c r="M22" s="129"/>
      <c r="N22" s="132"/>
    </row>
    <row r="23" spans="2:14" ht="26.25" customHeight="1" hidden="1">
      <c r="B23" s="186"/>
      <c r="C23" s="129"/>
      <c r="D23" s="130"/>
      <c r="E23" s="121">
        <f t="shared" si="0"/>
        <v>0</v>
      </c>
      <c r="F23" s="122"/>
      <c r="G23" s="131"/>
      <c r="H23" s="130"/>
      <c r="I23" s="130"/>
      <c r="J23" s="130"/>
      <c r="K23" s="130"/>
      <c r="L23" s="130"/>
      <c r="M23" s="129"/>
      <c r="N23" s="132"/>
    </row>
    <row r="24" spans="2:14" ht="26.25" customHeight="1" hidden="1">
      <c r="B24" s="186"/>
      <c r="C24" s="129"/>
      <c r="D24" s="130"/>
      <c r="E24" s="121">
        <f t="shared" si="0"/>
        <v>0</v>
      </c>
      <c r="F24" s="122"/>
      <c r="G24" s="131"/>
      <c r="H24" s="130"/>
      <c r="I24" s="130"/>
      <c r="J24" s="130"/>
      <c r="K24" s="130"/>
      <c r="L24" s="130"/>
      <c r="M24" s="129"/>
      <c r="N24" s="132"/>
    </row>
    <row r="25" spans="2:14" ht="26.25" customHeight="1" hidden="1">
      <c r="B25" s="186"/>
      <c r="C25" s="129"/>
      <c r="D25" s="130"/>
      <c r="E25" s="121">
        <f t="shared" si="0"/>
        <v>0</v>
      </c>
      <c r="F25" s="122"/>
      <c r="G25" s="131"/>
      <c r="H25" s="130"/>
      <c r="I25" s="130"/>
      <c r="J25" s="130"/>
      <c r="K25" s="130"/>
      <c r="L25" s="130"/>
      <c r="M25" s="129"/>
      <c r="N25" s="132"/>
    </row>
    <row r="26" spans="2:14" ht="26.25" customHeight="1" hidden="1">
      <c r="B26" s="186"/>
      <c r="C26" s="129"/>
      <c r="D26" s="130"/>
      <c r="E26" s="121">
        <f t="shared" si="0"/>
        <v>0</v>
      </c>
      <c r="F26" s="122"/>
      <c r="G26" s="131"/>
      <c r="H26" s="130"/>
      <c r="I26" s="130"/>
      <c r="J26" s="130"/>
      <c r="K26" s="130"/>
      <c r="L26" s="130"/>
      <c r="M26" s="129"/>
      <c r="N26" s="132"/>
    </row>
    <row r="27" spans="2:14" ht="26.25" customHeight="1" hidden="1">
      <c r="B27" s="186"/>
      <c r="C27" s="129"/>
      <c r="D27" s="130"/>
      <c r="E27" s="121">
        <f t="shared" si="0"/>
        <v>0</v>
      </c>
      <c r="F27" s="122"/>
      <c r="G27" s="131"/>
      <c r="H27" s="130"/>
      <c r="I27" s="130"/>
      <c r="J27" s="130"/>
      <c r="K27" s="130"/>
      <c r="L27" s="130"/>
      <c r="M27" s="129"/>
      <c r="N27" s="132"/>
    </row>
    <row r="28" spans="2:14" ht="26.25" customHeight="1" hidden="1">
      <c r="B28" s="186"/>
      <c r="C28" s="129"/>
      <c r="D28" s="130"/>
      <c r="E28" s="121">
        <f t="shared" si="0"/>
        <v>0</v>
      </c>
      <c r="F28" s="122"/>
      <c r="G28" s="131"/>
      <c r="H28" s="130"/>
      <c r="I28" s="130"/>
      <c r="J28" s="130"/>
      <c r="K28" s="130"/>
      <c r="L28" s="130"/>
      <c r="M28" s="129"/>
      <c r="N28" s="132"/>
    </row>
    <row r="29" spans="2:14" ht="26.25" customHeight="1" hidden="1">
      <c r="B29" s="186"/>
      <c r="C29" s="129"/>
      <c r="D29" s="130"/>
      <c r="E29" s="121">
        <f t="shared" si="0"/>
        <v>0</v>
      </c>
      <c r="F29" s="122"/>
      <c r="G29" s="131"/>
      <c r="H29" s="130"/>
      <c r="I29" s="130"/>
      <c r="J29" s="130"/>
      <c r="K29" s="130"/>
      <c r="L29" s="130"/>
      <c r="M29" s="129"/>
      <c r="N29" s="132"/>
    </row>
    <row r="30" spans="2:14" ht="26.25" customHeight="1" hidden="1">
      <c r="B30" s="186"/>
      <c r="C30" s="129"/>
      <c r="D30" s="130"/>
      <c r="E30" s="121">
        <f t="shared" si="0"/>
        <v>0</v>
      </c>
      <c r="F30" s="122"/>
      <c r="G30" s="131"/>
      <c r="H30" s="130"/>
      <c r="I30" s="130"/>
      <c r="J30" s="130"/>
      <c r="K30" s="130"/>
      <c r="L30" s="130"/>
      <c r="M30" s="129"/>
      <c r="N30" s="132"/>
    </row>
    <row r="31" spans="2:14" ht="26.25" customHeight="1" hidden="1">
      <c r="B31" s="186"/>
      <c r="C31" s="129"/>
      <c r="D31" s="130"/>
      <c r="E31" s="121">
        <f t="shared" si="0"/>
        <v>0</v>
      </c>
      <c r="F31" s="122"/>
      <c r="G31" s="131"/>
      <c r="H31" s="130"/>
      <c r="I31" s="130"/>
      <c r="J31" s="130"/>
      <c r="K31" s="130"/>
      <c r="L31" s="130"/>
      <c r="M31" s="129"/>
      <c r="N31" s="132"/>
    </row>
    <row r="32" spans="2:14" ht="26.25" customHeight="1" hidden="1">
      <c r="B32" s="186"/>
      <c r="C32" s="129"/>
      <c r="D32" s="130"/>
      <c r="E32" s="121">
        <f t="shared" si="0"/>
        <v>0</v>
      </c>
      <c r="F32" s="122"/>
      <c r="G32" s="131"/>
      <c r="H32" s="130"/>
      <c r="I32" s="130"/>
      <c r="J32" s="130"/>
      <c r="K32" s="130"/>
      <c r="L32" s="130"/>
      <c r="M32" s="129"/>
      <c r="N32" s="132"/>
    </row>
    <row r="33" spans="2:14" ht="26.25" customHeight="1" hidden="1">
      <c r="B33" s="186"/>
      <c r="C33" s="129"/>
      <c r="D33" s="130"/>
      <c r="E33" s="121">
        <f t="shared" si="0"/>
        <v>0</v>
      </c>
      <c r="F33" s="122"/>
      <c r="G33" s="131"/>
      <c r="H33" s="130"/>
      <c r="I33" s="130"/>
      <c r="J33" s="130"/>
      <c r="K33" s="130"/>
      <c r="L33" s="130"/>
      <c r="M33" s="129"/>
      <c r="N33" s="132"/>
    </row>
    <row r="34" spans="2:14" ht="26.25" customHeight="1" hidden="1">
      <c r="B34" s="186"/>
      <c r="C34" s="129"/>
      <c r="D34" s="130"/>
      <c r="E34" s="121">
        <f t="shared" si="0"/>
        <v>0</v>
      </c>
      <c r="F34" s="122"/>
      <c r="G34" s="131"/>
      <c r="H34" s="130"/>
      <c r="I34" s="130"/>
      <c r="J34" s="130"/>
      <c r="K34" s="130"/>
      <c r="L34" s="130"/>
      <c r="M34" s="129"/>
      <c r="N34" s="132"/>
    </row>
    <row r="35" spans="2:14" ht="26.25" customHeight="1" hidden="1">
      <c r="B35" s="186"/>
      <c r="C35" s="129"/>
      <c r="D35" s="130"/>
      <c r="E35" s="121">
        <f t="shared" si="0"/>
        <v>0</v>
      </c>
      <c r="F35" s="122"/>
      <c r="G35" s="131"/>
      <c r="H35" s="130"/>
      <c r="I35" s="130"/>
      <c r="J35" s="130"/>
      <c r="K35" s="130"/>
      <c r="L35" s="130"/>
      <c r="M35" s="129"/>
      <c r="N35" s="132"/>
    </row>
    <row r="36" spans="2:14" ht="26.25" customHeight="1" hidden="1">
      <c r="B36" s="186"/>
      <c r="C36" s="129"/>
      <c r="D36" s="130"/>
      <c r="E36" s="121">
        <f t="shared" si="0"/>
        <v>0</v>
      </c>
      <c r="F36" s="122"/>
      <c r="G36" s="131"/>
      <c r="H36" s="130"/>
      <c r="I36" s="130"/>
      <c r="J36" s="130"/>
      <c r="K36" s="130"/>
      <c r="L36" s="130"/>
      <c r="M36" s="129"/>
      <c r="N36" s="132"/>
    </row>
    <row r="37" spans="2:14" ht="26.25" customHeight="1" hidden="1">
      <c r="B37" s="186"/>
      <c r="C37" s="129"/>
      <c r="D37" s="130"/>
      <c r="E37" s="121">
        <f t="shared" si="0"/>
        <v>0</v>
      </c>
      <c r="F37" s="122"/>
      <c r="G37" s="131"/>
      <c r="H37" s="130"/>
      <c r="I37" s="130"/>
      <c r="J37" s="130"/>
      <c r="K37" s="130"/>
      <c r="L37" s="130"/>
      <c r="M37" s="129"/>
      <c r="N37" s="132"/>
    </row>
    <row r="38" spans="2:14" ht="26.25" customHeight="1" hidden="1">
      <c r="B38" s="186"/>
      <c r="C38" s="129"/>
      <c r="D38" s="130"/>
      <c r="E38" s="121">
        <f t="shared" si="0"/>
        <v>0</v>
      </c>
      <c r="F38" s="122"/>
      <c r="G38" s="131"/>
      <c r="H38" s="130"/>
      <c r="I38" s="130"/>
      <c r="J38" s="130"/>
      <c r="K38" s="130"/>
      <c r="L38" s="130"/>
      <c r="M38" s="129"/>
      <c r="N38" s="132"/>
    </row>
    <row r="39" spans="2:14" ht="26.25" customHeight="1" hidden="1">
      <c r="B39" s="186"/>
      <c r="C39" s="129"/>
      <c r="D39" s="130"/>
      <c r="E39" s="121">
        <f t="shared" si="0"/>
        <v>0</v>
      </c>
      <c r="F39" s="122"/>
      <c r="G39" s="131"/>
      <c r="H39" s="130"/>
      <c r="I39" s="130"/>
      <c r="J39" s="130"/>
      <c r="K39" s="130"/>
      <c r="L39" s="130"/>
      <c r="M39" s="129"/>
      <c r="N39" s="132"/>
    </row>
    <row r="40" spans="2:14" ht="26.25" customHeight="1" hidden="1">
      <c r="B40" s="186"/>
      <c r="C40" s="129"/>
      <c r="D40" s="130"/>
      <c r="E40" s="159">
        <f t="shared" si="0"/>
        <v>0</v>
      </c>
      <c r="F40" s="160"/>
      <c r="G40" s="131"/>
      <c r="H40" s="130"/>
      <c r="I40" s="130"/>
      <c r="J40" s="130"/>
      <c r="K40" s="130"/>
      <c r="L40" s="130"/>
      <c r="M40" s="129"/>
      <c r="N40" s="132"/>
    </row>
    <row r="41" spans="2:14" ht="26.25" customHeight="1" hidden="1">
      <c r="B41" s="186"/>
      <c r="C41" s="129"/>
      <c r="D41" s="130"/>
      <c r="E41" s="121">
        <f t="shared" si="0"/>
        <v>0</v>
      </c>
      <c r="F41" s="122"/>
      <c r="G41" s="131"/>
      <c r="H41" s="130"/>
      <c r="I41" s="130"/>
      <c r="J41" s="130"/>
      <c r="K41" s="130"/>
      <c r="L41" s="130"/>
      <c r="M41" s="129"/>
      <c r="N41" s="132"/>
    </row>
    <row r="42" spans="2:14" ht="26.25" customHeight="1" hidden="1">
      <c r="B42" s="186"/>
      <c r="C42" s="129"/>
      <c r="D42" s="130"/>
      <c r="E42" s="121">
        <f t="shared" si="0"/>
        <v>0</v>
      </c>
      <c r="F42" s="122"/>
      <c r="G42" s="131"/>
      <c r="H42" s="130"/>
      <c r="I42" s="130"/>
      <c r="J42" s="130"/>
      <c r="K42" s="130"/>
      <c r="L42" s="130"/>
      <c r="M42" s="129"/>
      <c r="N42" s="132"/>
    </row>
    <row r="43" spans="2:14" ht="26.25" customHeight="1" hidden="1">
      <c r="B43" s="186"/>
      <c r="C43" s="129"/>
      <c r="D43" s="130"/>
      <c r="E43" s="159">
        <f t="shared" si="0"/>
        <v>0</v>
      </c>
      <c r="F43" s="160"/>
      <c r="G43" s="131"/>
      <c r="H43" s="130"/>
      <c r="I43" s="130"/>
      <c r="J43" s="130"/>
      <c r="K43" s="130"/>
      <c r="L43" s="130"/>
      <c r="M43" s="129"/>
      <c r="N43" s="132"/>
    </row>
    <row r="44" spans="2:14" ht="26.25" customHeight="1" hidden="1">
      <c r="B44" s="186"/>
      <c r="C44" s="129"/>
      <c r="D44" s="130"/>
      <c r="E44" s="121">
        <f t="shared" si="0"/>
        <v>0</v>
      </c>
      <c r="F44" s="122"/>
      <c r="G44" s="131"/>
      <c r="H44" s="130"/>
      <c r="I44" s="130"/>
      <c r="J44" s="130"/>
      <c r="K44" s="130"/>
      <c r="L44" s="130"/>
      <c r="M44" s="129"/>
      <c r="N44" s="132"/>
    </row>
    <row r="45" spans="2:14" ht="26.25" customHeight="1">
      <c r="B45" s="186"/>
      <c r="C45" s="129"/>
      <c r="D45" s="130"/>
      <c r="E45" s="121">
        <f t="shared" si="0"/>
        <v>0</v>
      </c>
      <c r="F45" s="122"/>
      <c r="G45" s="131"/>
      <c r="H45" s="130"/>
      <c r="I45" s="130"/>
      <c r="J45" s="130"/>
      <c r="K45" s="130"/>
      <c r="L45" s="130"/>
      <c r="M45" s="129"/>
      <c r="N45" s="132"/>
    </row>
    <row r="46" spans="2:14" ht="26.25" customHeight="1" thickBot="1">
      <c r="B46" s="240" t="s">
        <v>34</v>
      </c>
      <c r="C46" s="241"/>
      <c r="D46" s="138">
        <f aca="true" t="shared" si="1" ref="D46:L46">SUM(D18:D45)</f>
        <v>0</v>
      </c>
      <c r="E46" s="138">
        <f t="shared" si="1"/>
        <v>0</v>
      </c>
      <c r="F46" s="139">
        <f t="shared" si="1"/>
        <v>0</v>
      </c>
      <c r="G46" s="140">
        <f t="shared" si="1"/>
        <v>0</v>
      </c>
      <c r="H46" s="138">
        <f t="shared" si="1"/>
        <v>0</v>
      </c>
      <c r="I46" s="138">
        <f t="shared" si="1"/>
        <v>0</v>
      </c>
      <c r="J46" s="138">
        <f t="shared" si="1"/>
        <v>0</v>
      </c>
      <c r="K46" s="138">
        <f t="shared" si="1"/>
        <v>0</v>
      </c>
      <c r="L46" s="138">
        <f t="shared" si="1"/>
        <v>0</v>
      </c>
      <c r="M46" s="141"/>
      <c r="N46" s="142"/>
    </row>
  </sheetData>
  <sheetProtection/>
  <protectedRanges>
    <protectedRange sqref="G18:N45" name="範囲1_1"/>
  </protectedRanges>
  <mergeCells count="31">
    <mergeCell ref="B4:C8"/>
    <mergeCell ref="M10:N10"/>
    <mergeCell ref="G14:L14"/>
    <mergeCell ref="E14:E17"/>
    <mergeCell ref="B11:C11"/>
    <mergeCell ref="M11:N11"/>
    <mergeCell ref="E4:E8"/>
    <mergeCell ref="G4:L4"/>
    <mergeCell ref="M4:N8"/>
    <mergeCell ref="B9:C9"/>
    <mergeCell ref="D4:D8"/>
    <mergeCell ref="B46:C46"/>
    <mergeCell ref="B13:N13"/>
    <mergeCell ref="B14:B17"/>
    <mergeCell ref="C14:C17"/>
    <mergeCell ref="D14:D17"/>
    <mergeCell ref="Q4:S5"/>
    <mergeCell ref="Q6:S7"/>
    <mergeCell ref="M9:N9"/>
    <mergeCell ref="F4:F8"/>
    <mergeCell ref="B10:C10"/>
    <mergeCell ref="N14:N17"/>
    <mergeCell ref="G15:G17"/>
    <mergeCell ref="M14:M17"/>
    <mergeCell ref="I2:J2"/>
    <mergeCell ref="K2:N2"/>
    <mergeCell ref="G5:G8"/>
    <mergeCell ref="H5:L5"/>
    <mergeCell ref="B1:H2"/>
    <mergeCell ref="H15:L15"/>
    <mergeCell ref="F14:F17"/>
  </mergeCells>
  <printOptions/>
  <pageMargins left="0.3" right="0.2" top="0.39" bottom="0.45" header="0.2" footer="0.21"/>
  <pageSetup horizontalDpi="240" verticalDpi="240" orientation="landscape" paperSize="9" scale="6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S64"/>
  <sheetViews>
    <sheetView showGridLines="0" view="pageBreakPreview" zoomScale="75" zoomScaleNormal="75" zoomScaleSheetLayoutView="75" zoomScalePageLayoutView="0" workbookViewId="0" topLeftCell="A40">
      <selection activeCell="C2" sqref="C2"/>
    </sheetView>
  </sheetViews>
  <sheetFormatPr defaultColWidth="9.00390625" defaultRowHeight="13.5"/>
  <cols>
    <col min="1" max="1" width="1.4921875" style="0" customWidth="1"/>
    <col min="2" max="2" width="8.375" style="0" customWidth="1"/>
    <col min="3" max="3" width="21.625" style="0" customWidth="1"/>
    <col min="4" max="6" width="10.625" style="0" customWidth="1"/>
    <col min="7" max="12" width="9.625" style="0" customWidth="1"/>
    <col min="13" max="13" width="9.25390625" style="0" bestFit="1" customWidth="1"/>
    <col min="14" max="14" width="9.00390625" style="0" customWidth="1"/>
    <col min="15" max="16" width="0.6171875" style="0" customWidth="1"/>
    <col min="17" max="19" width="11.50390625" style="0" customWidth="1"/>
  </cols>
  <sheetData>
    <row r="1" spans="10:14" ht="13.5" thickBot="1">
      <c r="J1" s="308" t="s">
        <v>35</v>
      </c>
      <c r="K1" s="308"/>
      <c r="L1" s="308"/>
      <c r="M1" s="308"/>
      <c r="N1" s="308"/>
    </row>
    <row r="2" spans="2:19" ht="18" customHeight="1" thickBot="1">
      <c r="B2" s="10" t="s">
        <v>70</v>
      </c>
      <c r="C2" s="3"/>
      <c r="D2" s="3"/>
      <c r="E2" s="1"/>
      <c r="F2" s="1"/>
      <c r="G2" s="1"/>
      <c r="H2" s="1"/>
      <c r="I2" s="309" t="s">
        <v>36</v>
      </c>
      <c r="J2" s="310"/>
      <c r="K2" s="309" t="s">
        <v>37</v>
      </c>
      <c r="L2" s="311"/>
      <c r="M2" s="311"/>
      <c r="N2" s="312"/>
      <c r="Q2" s="215" t="s">
        <v>52</v>
      </c>
      <c r="R2" s="216"/>
      <c r="S2" s="217"/>
    </row>
    <row r="3" spans="2:19" ht="14.25" customHeight="1" thickBot="1">
      <c r="B3" s="288" t="s">
        <v>0</v>
      </c>
      <c r="C3" s="291" t="s">
        <v>1</v>
      </c>
      <c r="D3" s="294" t="s">
        <v>2</v>
      </c>
      <c r="E3" s="297" t="s">
        <v>3</v>
      </c>
      <c r="F3" s="313" t="s">
        <v>4</v>
      </c>
      <c r="G3" s="316" t="s">
        <v>7</v>
      </c>
      <c r="H3" s="317"/>
      <c r="I3" s="317"/>
      <c r="J3" s="317"/>
      <c r="K3" s="317"/>
      <c r="L3" s="317"/>
      <c r="M3" s="318" t="s">
        <v>32</v>
      </c>
      <c r="N3" s="321" t="s">
        <v>5</v>
      </c>
      <c r="Q3" s="218"/>
      <c r="R3" s="219"/>
      <c r="S3" s="220"/>
    </row>
    <row r="4" spans="2:19" ht="14.25" customHeight="1" thickTop="1">
      <c r="B4" s="289"/>
      <c r="C4" s="292"/>
      <c r="D4" s="295"/>
      <c r="E4" s="298"/>
      <c r="F4" s="314"/>
      <c r="G4" s="324" t="s">
        <v>14</v>
      </c>
      <c r="H4" s="283" t="s">
        <v>16</v>
      </c>
      <c r="I4" s="284"/>
      <c r="J4" s="284"/>
      <c r="K4" s="284"/>
      <c r="L4" s="285"/>
      <c r="M4" s="319"/>
      <c r="N4" s="322"/>
      <c r="Q4" s="242" t="s">
        <v>53</v>
      </c>
      <c r="R4" s="243"/>
      <c r="S4" s="244"/>
    </row>
    <row r="5" spans="2:19" ht="13.5" customHeight="1">
      <c r="B5" s="289"/>
      <c r="C5" s="292"/>
      <c r="D5" s="295"/>
      <c r="E5" s="298"/>
      <c r="F5" s="314"/>
      <c r="G5" s="325"/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15</v>
      </c>
      <c r="M5" s="319"/>
      <c r="N5" s="322"/>
      <c r="Q5" s="245"/>
      <c r="R5" s="246"/>
      <c r="S5" s="247"/>
    </row>
    <row r="6" spans="2:19" ht="96" customHeight="1" thickBot="1">
      <c r="B6" s="290"/>
      <c r="C6" s="293"/>
      <c r="D6" s="296"/>
      <c r="E6" s="299"/>
      <c r="F6" s="315"/>
      <c r="G6" s="326"/>
      <c r="H6" s="12" t="s">
        <v>17</v>
      </c>
      <c r="I6" s="12" t="s">
        <v>18</v>
      </c>
      <c r="J6" s="12" t="s">
        <v>9</v>
      </c>
      <c r="K6" s="12" t="s">
        <v>8</v>
      </c>
      <c r="L6" s="12" t="s">
        <v>6</v>
      </c>
      <c r="M6" s="320"/>
      <c r="N6" s="323"/>
      <c r="Q6" s="71" t="s">
        <v>57</v>
      </c>
      <c r="R6" s="72" t="s">
        <v>65</v>
      </c>
      <c r="S6" s="73" t="s">
        <v>66</v>
      </c>
    </row>
    <row r="7" spans="2:19" ht="24.75" customHeight="1" thickBot="1" thickTop="1">
      <c r="B7" s="23">
        <v>44287</v>
      </c>
      <c r="C7" s="24" t="s">
        <v>68</v>
      </c>
      <c r="D7" s="25">
        <v>600000</v>
      </c>
      <c r="E7" s="26">
        <f>SUM(G7:L7)</f>
        <v>0</v>
      </c>
      <c r="F7" s="100">
        <f>D7-E7</f>
        <v>600000</v>
      </c>
      <c r="G7" s="56" t="s">
        <v>20</v>
      </c>
      <c r="H7" s="25"/>
      <c r="I7" s="25"/>
      <c r="J7" s="25"/>
      <c r="K7" s="25"/>
      <c r="L7" s="25"/>
      <c r="M7" s="57"/>
      <c r="N7" s="52"/>
      <c r="Q7" s="84">
        <v>500000</v>
      </c>
      <c r="R7" s="85"/>
      <c r="S7" s="86">
        <f>Q7-R7</f>
        <v>500000</v>
      </c>
    </row>
    <row r="8" spans="2:19" ht="24.75" customHeight="1">
      <c r="B8" s="13" t="s">
        <v>67</v>
      </c>
      <c r="C8" s="14" t="s">
        <v>21</v>
      </c>
      <c r="D8" s="15">
        <v>100000</v>
      </c>
      <c r="E8" s="2">
        <f aca="true" t="shared" si="0" ref="E8:E21">SUM(G8:L8)</f>
        <v>0</v>
      </c>
      <c r="F8" s="49">
        <f>F7+D8-E8</f>
        <v>700000</v>
      </c>
      <c r="G8" s="58"/>
      <c r="H8" s="59"/>
      <c r="I8" s="59"/>
      <c r="J8" s="59"/>
      <c r="K8" s="59"/>
      <c r="L8" s="59"/>
      <c r="M8" s="60" t="s">
        <v>33</v>
      </c>
      <c r="N8" s="53"/>
      <c r="Q8" s="87"/>
      <c r="R8" s="88"/>
      <c r="S8" s="89"/>
    </row>
    <row r="9" spans="2:19" ht="24.75" customHeight="1">
      <c r="B9" s="16" t="s">
        <v>67</v>
      </c>
      <c r="C9" s="17" t="s">
        <v>22</v>
      </c>
      <c r="D9" s="18"/>
      <c r="E9" s="2">
        <f t="shared" si="0"/>
        <v>50000</v>
      </c>
      <c r="F9" s="49">
        <f>F8+D9-E9</f>
        <v>650000</v>
      </c>
      <c r="G9" s="61"/>
      <c r="H9" s="62"/>
      <c r="I9" s="62"/>
      <c r="J9" s="62">
        <v>50000</v>
      </c>
      <c r="K9" s="62"/>
      <c r="L9" s="62"/>
      <c r="M9" s="63">
        <v>1</v>
      </c>
      <c r="N9" s="54"/>
      <c r="Q9" s="90"/>
      <c r="R9" s="91"/>
      <c r="S9" s="92"/>
    </row>
    <row r="10" spans="2:19" ht="24.75" customHeight="1">
      <c r="B10" s="16" t="s">
        <v>67</v>
      </c>
      <c r="C10" s="17" t="s">
        <v>23</v>
      </c>
      <c r="D10" s="18"/>
      <c r="E10" s="2">
        <f t="shared" si="0"/>
        <v>5000</v>
      </c>
      <c r="F10" s="49">
        <f>F9+D10-E10</f>
        <v>645000</v>
      </c>
      <c r="G10" s="61"/>
      <c r="H10" s="62" t="s">
        <v>20</v>
      </c>
      <c r="I10" s="62" t="s">
        <v>20</v>
      </c>
      <c r="J10" s="62">
        <v>5000</v>
      </c>
      <c r="K10" s="62"/>
      <c r="L10" s="62"/>
      <c r="M10" s="63">
        <v>2</v>
      </c>
      <c r="N10" s="54"/>
      <c r="Q10" s="90"/>
      <c r="R10" s="91"/>
      <c r="S10" s="92"/>
    </row>
    <row r="11" spans="2:19" ht="24.75" customHeight="1">
      <c r="B11" s="16" t="s">
        <v>67</v>
      </c>
      <c r="C11" s="17" t="s">
        <v>24</v>
      </c>
      <c r="D11" s="18"/>
      <c r="E11" s="2">
        <f t="shared" si="0"/>
        <v>40000</v>
      </c>
      <c r="F11" s="49">
        <f>F10+D11-E11</f>
        <v>605000</v>
      </c>
      <c r="G11" s="61"/>
      <c r="H11" s="62"/>
      <c r="I11" s="62"/>
      <c r="J11" s="62">
        <v>40000</v>
      </c>
      <c r="K11" s="62"/>
      <c r="L11" s="62"/>
      <c r="M11" s="63">
        <v>3</v>
      </c>
      <c r="N11" s="54"/>
      <c r="Q11" s="90"/>
      <c r="R11" s="91"/>
      <c r="S11" s="92"/>
    </row>
    <row r="12" spans="2:19" ht="24.75" customHeight="1">
      <c r="B12" s="16" t="s">
        <v>67</v>
      </c>
      <c r="C12" s="17" t="s">
        <v>25</v>
      </c>
      <c r="D12" s="18"/>
      <c r="E12" s="2">
        <f t="shared" si="0"/>
        <v>525000</v>
      </c>
      <c r="F12" s="49">
        <f aca="true" t="shared" si="1" ref="F12:F21">F11+D12-E12</f>
        <v>80000</v>
      </c>
      <c r="G12" s="61"/>
      <c r="H12" s="62"/>
      <c r="I12" s="62"/>
      <c r="J12" s="62">
        <v>525000</v>
      </c>
      <c r="K12" s="62"/>
      <c r="L12" s="62" t="s">
        <v>20</v>
      </c>
      <c r="M12" s="63">
        <v>4</v>
      </c>
      <c r="N12" s="54"/>
      <c r="Q12" s="90"/>
      <c r="R12" s="91"/>
      <c r="S12" s="92"/>
    </row>
    <row r="13" spans="2:19" ht="24.75" customHeight="1">
      <c r="B13" s="16" t="s">
        <v>67</v>
      </c>
      <c r="C13" s="17" t="s">
        <v>26</v>
      </c>
      <c r="D13" s="18">
        <v>1400000</v>
      </c>
      <c r="E13" s="2">
        <f t="shared" si="0"/>
        <v>0</v>
      </c>
      <c r="F13" s="49">
        <f t="shared" si="1"/>
        <v>1480000</v>
      </c>
      <c r="G13" s="61"/>
      <c r="H13" s="62"/>
      <c r="I13" s="62"/>
      <c r="J13" s="62" t="s">
        <v>20</v>
      </c>
      <c r="K13" s="62"/>
      <c r="L13" s="62"/>
      <c r="M13" s="63" t="s">
        <v>64</v>
      </c>
      <c r="N13" s="54"/>
      <c r="Q13" s="90"/>
      <c r="R13" s="91"/>
      <c r="S13" s="92"/>
    </row>
    <row r="14" spans="2:19" ht="24.75" customHeight="1">
      <c r="B14" s="16" t="s">
        <v>67</v>
      </c>
      <c r="C14" s="17" t="s">
        <v>27</v>
      </c>
      <c r="D14" s="18">
        <v>-100000</v>
      </c>
      <c r="E14" s="2">
        <f t="shared" si="0"/>
        <v>0</v>
      </c>
      <c r="F14" s="49">
        <f t="shared" si="1"/>
        <v>1380000</v>
      </c>
      <c r="G14" s="61"/>
      <c r="H14" s="62"/>
      <c r="I14" s="62"/>
      <c r="J14" s="62" t="s">
        <v>20</v>
      </c>
      <c r="K14" s="62"/>
      <c r="L14" s="62"/>
      <c r="M14" s="63">
        <v>5</v>
      </c>
      <c r="N14" s="54" t="s">
        <v>64</v>
      </c>
      <c r="Q14" s="90"/>
      <c r="R14" s="91"/>
      <c r="S14" s="92"/>
    </row>
    <row r="15" spans="2:19" ht="24.75" customHeight="1">
      <c r="B15" s="16" t="s">
        <v>67</v>
      </c>
      <c r="C15" s="17" t="s">
        <v>28</v>
      </c>
      <c r="D15" s="18"/>
      <c r="E15" s="2">
        <f t="shared" si="0"/>
        <v>700000</v>
      </c>
      <c r="F15" s="49">
        <f t="shared" si="1"/>
        <v>680000</v>
      </c>
      <c r="G15" s="61">
        <v>700000</v>
      </c>
      <c r="H15" s="62"/>
      <c r="I15" s="62"/>
      <c r="J15" s="62"/>
      <c r="K15" s="62"/>
      <c r="L15" s="62"/>
      <c r="M15" s="63">
        <v>6</v>
      </c>
      <c r="N15" s="54"/>
      <c r="Q15" s="90"/>
      <c r="R15" s="91"/>
      <c r="S15" s="92"/>
    </row>
    <row r="16" spans="2:19" ht="24.75" customHeight="1">
      <c r="B16" s="16" t="s">
        <v>67</v>
      </c>
      <c r="C16" s="17" t="s">
        <v>29</v>
      </c>
      <c r="D16" s="18"/>
      <c r="E16" s="2">
        <f t="shared" si="0"/>
        <v>40000</v>
      </c>
      <c r="F16" s="49">
        <f t="shared" si="1"/>
        <v>640000</v>
      </c>
      <c r="G16" s="61"/>
      <c r="H16" s="62"/>
      <c r="I16" s="62"/>
      <c r="J16" s="62"/>
      <c r="K16" s="62">
        <v>40000</v>
      </c>
      <c r="L16" s="62"/>
      <c r="M16" s="63">
        <v>7</v>
      </c>
      <c r="N16" s="54"/>
      <c r="Q16" s="93"/>
      <c r="R16" s="91"/>
      <c r="S16" s="92"/>
    </row>
    <row r="17" spans="2:19" ht="24.75" customHeight="1">
      <c r="B17" s="16" t="s">
        <v>67</v>
      </c>
      <c r="C17" s="17" t="s">
        <v>30</v>
      </c>
      <c r="D17" s="18"/>
      <c r="E17" s="2">
        <f t="shared" si="0"/>
        <v>320000</v>
      </c>
      <c r="F17" s="49">
        <f t="shared" si="1"/>
        <v>320000</v>
      </c>
      <c r="G17" s="61"/>
      <c r="H17" s="62"/>
      <c r="I17" s="62"/>
      <c r="J17" s="62">
        <v>320000</v>
      </c>
      <c r="K17" s="62"/>
      <c r="L17" s="62"/>
      <c r="M17" s="63">
        <v>8</v>
      </c>
      <c r="N17" s="54"/>
      <c r="Q17" s="90"/>
      <c r="R17" s="91"/>
      <c r="S17" s="92"/>
    </row>
    <row r="18" spans="2:19" ht="24.75" customHeight="1">
      <c r="B18" s="16" t="s">
        <v>67</v>
      </c>
      <c r="C18" s="17" t="s">
        <v>31</v>
      </c>
      <c r="D18" s="18"/>
      <c r="E18" s="2">
        <f t="shared" si="0"/>
        <v>50000</v>
      </c>
      <c r="F18" s="49">
        <f t="shared" si="1"/>
        <v>270000</v>
      </c>
      <c r="G18" s="61"/>
      <c r="H18" s="62">
        <v>50000</v>
      </c>
      <c r="I18" s="62"/>
      <c r="J18" s="62"/>
      <c r="K18" s="62"/>
      <c r="L18" s="62"/>
      <c r="M18" s="63">
        <v>9</v>
      </c>
      <c r="N18" s="54"/>
      <c r="Q18" s="90"/>
      <c r="R18" s="91"/>
      <c r="S18" s="92"/>
    </row>
    <row r="19" spans="2:19" ht="24.75" customHeight="1">
      <c r="B19" s="16" t="s">
        <v>67</v>
      </c>
      <c r="C19" s="17" t="s">
        <v>54</v>
      </c>
      <c r="D19" s="18"/>
      <c r="E19" s="2">
        <v>200000</v>
      </c>
      <c r="F19" s="49">
        <f t="shared" si="1"/>
        <v>70000</v>
      </c>
      <c r="G19" s="61"/>
      <c r="H19" s="62"/>
      <c r="I19" s="62"/>
      <c r="J19" s="62"/>
      <c r="K19" s="62"/>
      <c r="L19" s="62">
        <v>250000</v>
      </c>
      <c r="M19" s="63">
        <v>10</v>
      </c>
      <c r="N19" s="54"/>
      <c r="Q19" s="90">
        <v>200000</v>
      </c>
      <c r="R19" s="91"/>
      <c r="S19" s="92">
        <v>700000</v>
      </c>
    </row>
    <row r="20" spans="2:19" ht="24.75" customHeight="1">
      <c r="B20" s="16" t="s">
        <v>67</v>
      </c>
      <c r="C20" s="17" t="s">
        <v>63</v>
      </c>
      <c r="D20" s="18"/>
      <c r="E20" s="2">
        <f t="shared" si="0"/>
        <v>0</v>
      </c>
      <c r="F20" s="49">
        <f t="shared" si="1"/>
        <v>70000</v>
      </c>
      <c r="G20" s="61"/>
      <c r="H20" s="62"/>
      <c r="I20" s="62"/>
      <c r="J20" s="62"/>
      <c r="K20" s="62"/>
      <c r="L20" s="62"/>
      <c r="M20" s="63"/>
      <c r="N20" s="54"/>
      <c r="Q20" s="90"/>
      <c r="R20" s="91">
        <v>450000</v>
      </c>
      <c r="S20" s="92">
        <f>S19+Q20-R20</f>
        <v>250000</v>
      </c>
    </row>
    <row r="21" spans="2:19" ht="24.75" customHeight="1">
      <c r="B21" s="16"/>
      <c r="C21" s="17" t="s">
        <v>55</v>
      </c>
      <c r="D21" s="18"/>
      <c r="E21" s="2">
        <f t="shared" si="0"/>
        <v>0</v>
      </c>
      <c r="F21" s="49">
        <f t="shared" si="1"/>
        <v>70000</v>
      </c>
      <c r="G21" s="61"/>
      <c r="H21" s="62"/>
      <c r="I21" s="62"/>
      <c r="J21" s="62"/>
      <c r="K21" s="62"/>
      <c r="L21" s="62"/>
      <c r="M21" s="63"/>
      <c r="N21" s="54"/>
      <c r="Q21" s="90"/>
      <c r="R21" s="91"/>
      <c r="S21" s="92"/>
    </row>
    <row r="22" spans="2:19" ht="24.75" customHeight="1">
      <c r="B22" s="16"/>
      <c r="C22" s="17"/>
      <c r="D22" s="18"/>
      <c r="E22" s="2"/>
      <c r="F22" s="49"/>
      <c r="G22" s="61"/>
      <c r="H22" s="62"/>
      <c r="I22" s="62"/>
      <c r="J22" s="62"/>
      <c r="K22" s="62"/>
      <c r="L22" s="62"/>
      <c r="M22" s="63"/>
      <c r="N22" s="54"/>
      <c r="Q22" s="90"/>
      <c r="R22" s="91"/>
      <c r="S22" s="92"/>
    </row>
    <row r="23" spans="2:19" ht="24.75" customHeight="1">
      <c r="B23" s="16"/>
      <c r="C23" s="17"/>
      <c r="D23" s="18"/>
      <c r="E23" s="2"/>
      <c r="F23" s="49"/>
      <c r="G23" s="61"/>
      <c r="H23" s="62"/>
      <c r="I23" s="62"/>
      <c r="J23" s="62"/>
      <c r="K23" s="62"/>
      <c r="L23" s="62"/>
      <c r="M23" s="63"/>
      <c r="N23" s="54"/>
      <c r="Q23" s="90"/>
      <c r="R23" s="91"/>
      <c r="S23" s="92"/>
    </row>
    <row r="24" spans="2:19" ht="24.75" customHeight="1">
      <c r="B24" s="16"/>
      <c r="C24" s="17"/>
      <c r="D24" s="18"/>
      <c r="E24" s="2"/>
      <c r="F24" s="49"/>
      <c r="G24" s="61"/>
      <c r="H24" s="62"/>
      <c r="I24" s="62"/>
      <c r="J24" s="62"/>
      <c r="K24" s="62"/>
      <c r="L24" s="62"/>
      <c r="M24" s="63"/>
      <c r="N24" s="54"/>
      <c r="Q24" s="90"/>
      <c r="R24" s="91"/>
      <c r="S24" s="92"/>
    </row>
    <row r="25" spans="2:19" ht="24.75" customHeight="1">
      <c r="B25" s="16"/>
      <c r="C25" s="17"/>
      <c r="D25" s="18"/>
      <c r="E25" s="2"/>
      <c r="F25" s="49"/>
      <c r="G25" s="61"/>
      <c r="H25" s="62"/>
      <c r="I25" s="62"/>
      <c r="J25" s="62"/>
      <c r="K25" s="62"/>
      <c r="L25" s="62"/>
      <c r="M25" s="63"/>
      <c r="N25" s="54"/>
      <c r="Q25" s="90"/>
      <c r="R25" s="91"/>
      <c r="S25" s="92"/>
    </row>
    <row r="26" spans="2:19" ht="24.75" customHeight="1">
      <c r="B26" s="16"/>
      <c r="C26" s="17"/>
      <c r="D26" s="18"/>
      <c r="E26" s="2"/>
      <c r="F26" s="49"/>
      <c r="G26" s="61"/>
      <c r="H26" s="62"/>
      <c r="I26" s="62"/>
      <c r="J26" s="62"/>
      <c r="K26" s="62"/>
      <c r="L26" s="62"/>
      <c r="M26" s="63"/>
      <c r="N26" s="54"/>
      <c r="Q26" s="90"/>
      <c r="R26" s="91"/>
      <c r="S26" s="92"/>
    </row>
    <row r="27" spans="2:19" ht="24.75" customHeight="1">
      <c r="B27" s="16"/>
      <c r="C27" s="17"/>
      <c r="D27" s="18"/>
      <c r="E27" s="2"/>
      <c r="F27" s="49"/>
      <c r="G27" s="61"/>
      <c r="H27" s="62"/>
      <c r="I27" s="62"/>
      <c r="J27" s="62"/>
      <c r="K27" s="62"/>
      <c r="L27" s="62"/>
      <c r="M27" s="63"/>
      <c r="N27" s="54"/>
      <c r="Q27" s="90"/>
      <c r="R27" s="91"/>
      <c r="S27" s="92"/>
    </row>
    <row r="28" spans="2:19" ht="24.75" customHeight="1">
      <c r="B28" s="16"/>
      <c r="C28" s="17"/>
      <c r="D28" s="18"/>
      <c r="E28" s="2"/>
      <c r="F28" s="49"/>
      <c r="G28" s="61"/>
      <c r="H28" s="62"/>
      <c r="I28" s="62"/>
      <c r="J28" s="62"/>
      <c r="K28" s="62"/>
      <c r="L28" s="62"/>
      <c r="M28" s="63"/>
      <c r="N28" s="54"/>
      <c r="Q28" s="90"/>
      <c r="R28" s="91"/>
      <c r="S28" s="92"/>
    </row>
    <row r="29" spans="2:19" ht="24.75" customHeight="1">
      <c r="B29" s="16"/>
      <c r="C29" s="17"/>
      <c r="D29" s="18"/>
      <c r="E29" s="27"/>
      <c r="F29" s="50"/>
      <c r="G29" s="61"/>
      <c r="H29" s="62"/>
      <c r="I29" s="62"/>
      <c r="J29" s="62"/>
      <c r="K29" s="62"/>
      <c r="L29" s="62"/>
      <c r="M29" s="63"/>
      <c r="N29" s="54"/>
      <c r="Q29" s="90"/>
      <c r="R29" s="91"/>
      <c r="S29" s="92"/>
    </row>
    <row r="30" spans="2:19" ht="24.75" customHeight="1">
      <c r="B30" s="16"/>
      <c r="C30" s="17"/>
      <c r="D30" s="18"/>
      <c r="E30" s="2"/>
      <c r="F30" s="49"/>
      <c r="G30" s="61"/>
      <c r="H30" s="62"/>
      <c r="I30" s="62"/>
      <c r="J30" s="62"/>
      <c r="K30" s="62"/>
      <c r="L30" s="62"/>
      <c r="M30" s="63"/>
      <c r="N30" s="54"/>
      <c r="Q30" s="90"/>
      <c r="R30" s="91"/>
      <c r="S30" s="92"/>
    </row>
    <row r="31" spans="2:19" ht="24.75" customHeight="1">
      <c r="B31" s="16"/>
      <c r="C31" s="17"/>
      <c r="D31" s="18"/>
      <c r="E31" s="2"/>
      <c r="F31" s="49"/>
      <c r="G31" s="61"/>
      <c r="H31" s="62"/>
      <c r="I31" s="62"/>
      <c r="J31" s="62"/>
      <c r="K31" s="62"/>
      <c r="L31" s="62"/>
      <c r="M31" s="63"/>
      <c r="N31" s="54"/>
      <c r="Q31" s="90"/>
      <c r="R31" s="91"/>
      <c r="S31" s="92"/>
    </row>
    <row r="32" spans="2:19" ht="24.75" customHeight="1">
      <c r="B32" s="16"/>
      <c r="C32" s="17"/>
      <c r="D32" s="18"/>
      <c r="E32" s="2"/>
      <c r="F32" s="49"/>
      <c r="G32" s="61"/>
      <c r="H32" s="62"/>
      <c r="I32" s="62"/>
      <c r="J32" s="62"/>
      <c r="K32" s="62"/>
      <c r="L32" s="62"/>
      <c r="M32" s="63"/>
      <c r="N32" s="54"/>
      <c r="Q32" s="90"/>
      <c r="R32" s="91"/>
      <c r="S32" s="92"/>
    </row>
    <row r="33" spans="2:19" ht="24.75" customHeight="1">
      <c r="B33" s="16"/>
      <c r="C33" s="17"/>
      <c r="D33" s="18"/>
      <c r="E33" s="2"/>
      <c r="F33" s="49"/>
      <c r="G33" s="61"/>
      <c r="H33" s="62"/>
      <c r="I33" s="62"/>
      <c r="J33" s="62"/>
      <c r="K33" s="62"/>
      <c r="L33" s="62"/>
      <c r="M33" s="63"/>
      <c r="N33" s="54"/>
      <c r="Q33" s="90"/>
      <c r="R33" s="91"/>
      <c r="S33" s="92"/>
    </row>
    <row r="34" spans="2:19" ht="24.75" customHeight="1">
      <c r="B34" s="16"/>
      <c r="C34" s="17"/>
      <c r="D34" s="18"/>
      <c r="E34" s="2"/>
      <c r="F34" s="49"/>
      <c r="G34" s="61"/>
      <c r="H34" s="62"/>
      <c r="I34" s="62"/>
      <c r="J34" s="62"/>
      <c r="K34" s="62"/>
      <c r="L34" s="62"/>
      <c r="M34" s="63"/>
      <c r="N34" s="54"/>
      <c r="Q34" s="90"/>
      <c r="R34" s="91"/>
      <c r="S34" s="92"/>
    </row>
    <row r="35" spans="2:19" ht="24.75" customHeight="1">
      <c r="B35" s="16"/>
      <c r="C35" s="17"/>
      <c r="D35" s="18"/>
      <c r="E35" s="2"/>
      <c r="F35" s="49"/>
      <c r="G35" s="61"/>
      <c r="H35" s="62"/>
      <c r="I35" s="62"/>
      <c r="J35" s="62"/>
      <c r="K35" s="62"/>
      <c r="L35" s="62"/>
      <c r="M35" s="63"/>
      <c r="N35" s="54"/>
      <c r="Q35" s="90"/>
      <c r="R35" s="91"/>
      <c r="S35" s="92"/>
    </row>
    <row r="36" spans="2:19" ht="24.75" customHeight="1">
      <c r="B36" s="16"/>
      <c r="C36" s="17"/>
      <c r="D36" s="18"/>
      <c r="E36" s="2"/>
      <c r="F36" s="49"/>
      <c r="G36" s="61"/>
      <c r="H36" s="62"/>
      <c r="I36" s="62"/>
      <c r="J36" s="62"/>
      <c r="K36" s="62"/>
      <c r="L36" s="62"/>
      <c r="M36" s="63"/>
      <c r="N36" s="54"/>
      <c r="Q36" s="90"/>
      <c r="R36" s="91"/>
      <c r="S36" s="92"/>
    </row>
    <row r="37" spans="2:19" ht="24.75" customHeight="1">
      <c r="B37" s="16"/>
      <c r="C37" s="17"/>
      <c r="D37" s="18"/>
      <c r="E37" s="2"/>
      <c r="F37" s="49"/>
      <c r="G37" s="61"/>
      <c r="H37" s="62"/>
      <c r="I37" s="62"/>
      <c r="J37" s="62"/>
      <c r="K37" s="62"/>
      <c r="L37" s="62"/>
      <c r="M37" s="63"/>
      <c r="N37" s="54"/>
      <c r="Q37" s="90"/>
      <c r="R37" s="91"/>
      <c r="S37" s="92"/>
    </row>
    <row r="38" spans="2:19" ht="24.75" customHeight="1" thickBot="1">
      <c r="B38" s="28"/>
      <c r="C38" s="29"/>
      <c r="D38" s="30"/>
      <c r="E38" s="31"/>
      <c r="F38" s="51"/>
      <c r="G38" s="64"/>
      <c r="H38" s="65"/>
      <c r="I38" s="65"/>
      <c r="J38" s="65"/>
      <c r="K38" s="65"/>
      <c r="L38" s="65"/>
      <c r="M38" s="66"/>
      <c r="N38" s="55"/>
      <c r="Q38" s="94"/>
      <c r="R38" s="95"/>
      <c r="S38" s="96"/>
    </row>
    <row r="39" spans="2:19" ht="19.5" customHeight="1" thickBot="1" thickTop="1">
      <c r="B39" s="286" t="s">
        <v>34</v>
      </c>
      <c r="C39" s="287"/>
      <c r="D39" s="5">
        <f>SUM(D7:D38)</f>
        <v>2000000</v>
      </c>
      <c r="E39" s="5">
        <f>SUM(E7:E38)</f>
        <v>1930000</v>
      </c>
      <c r="F39" s="6">
        <f>D39-E39</f>
        <v>70000</v>
      </c>
      <c r="G39" s="7">
        <f aca="true" t="shared" si="2" ref="G39:L39">SUM(G7:G38)</f>
        <v>700000</v>
      </c>
      <c r="H39" s="5">
        <f>SUM(R7:R38)</f>
        <v>450000</v>
      </c>
      <c r="I39" s="5">
        <f t="shared" si="2"/>
        <v>0</v>
      </c>
      <c r="J39" s="5">
        <f t="shared" si="2"/>
        <v>940000</v>
      </c>
      <c r="K39" s="5">
        <f t="shared" si="2"/>
        <v>40000</v>
      </c>
      <c r="L39" s="5">
        <f t="shared" si="2"/>
        <v>250000</v>
      </c>
      <c r="M39" s="8"/>
      <c r="N39" s="9"/>
      <c r="Q39" s="99">
        <f>SUM(Q7:Q38)</f>
        <v>700000</v>
      </c>
      <c r="R39" s="97">
        <f>SUM(R8:R38)</f>
        <v>450000</v>
      </c>
      <c r="S39" s="98">
        <f>Q39-R39</f>
        <v>250000</v>
      </c>
    </row>
    <row r="42" ht="13.5" thickBot="1"/>
    <row r="43" spans="9:14" ht="13.5" thickBot="1">
      <c r="I43" s="348" t="s">
        <v>36</v>
      </c>
      <c r="J43" s="312"/>
      <c r="K43" s="348" t="s">
        <v>37</v>
      </c>
      <c r="L43" s="349"/>
      <c r="M43" s="349"/>
      <c r="N43" s="312"/>
    </row>
    <row r="44" ht="13.5" thickBot="1"/>
    <row r="45" spans="2:19" ht="13.5" customHeight="1">
      <c r="B45" s="309" t="s">
        <v>0</v>
      </c>
      <c r="C45" s="331"/>
      <c r="D45" s="294" t="s">
        <v>2</v>
      </c>
      <c r="E45" s="297" t="s">
        <v>3</v>
      </c>
      <c r="F45" s="300" t="s">
        <v>4</v>
      </c>
      <c r="G45" s="336" t="s">
        <v>7</v>
      </c>
      <c r="H45" s="297"/>
      <c r="I45" s="297"/>
      <c r="J45" s="297"/>
      <c r="K45" s="297"/>
      <c r="L45" s="297"/>
      <c r="M45" s="337" t="s">
        <v>43</v>
      </c>
      <c r="N45" s="338"/>
      <c r="Q45" s="215" t="s">
        <v>56</v>
      </c>
      <c r="R45" s="216"/>
      <c r="S45" s="217"/>
    </row>
    <row r="46" spans="2:19" ht="14.25" customHeight="1" thickBot="1">
      <c r="B46" s="332"/>
      <c r="C46" s="333"/>
      <c r="D46" s="295"/>
      <c r="E46" s="298"/>
      <c r="F46" s="301"/>
      <c r="G46" s="350" t="s">
        <v>14</v>
      </c>
      <c r="H46" s="283" t="s">
        <v>16</v>
      </c>
      <c r="I46" s="284"/>
      <c r="J46" s="284"/>
      <c r="K46" s="284"/>
      <c r="L46" s="285"/>
      <c r="M46" s="339"/>
      <c r="N46" s="340"/>
      <c r="Q46" s="218"/>
      <c r="R46" s="219"/>
      <c r="S46" s="220"/>
    </row>
    <row r="47" spans="2:19" ht="14.25" customHeight="1" thickTop="1">
      <c r="B47" s="332"/>
      <c r="C47" s="333"/>
      <c r="D47" s="295"/>
      <c r="E47" s="298"/>
      <c r="F47" s="301"/>
      <c r="G47" s="351"/>
      <c r="H47" s="11" t="s">
        <v>10</v>
      </c>
      <c r="I47" s="11" t="s">
        <v>11</v>
      </c>
      <c r="J47" s="11" t="s">
        <v>12</v>
      </c>
      <c r="K47" s="11" t="s">
        <v>13</v>
      </c>
      <c r="L47" s="11" t="s">
        <v>15</v>
      </c>
      <c r="M47" s="339"/>
      <c r="N47" s="340"/>
      <c r="Q47" s="242" t="s">
        <v>53</v>
      </c>
      <c r="R47" s="243"/>
      <c r="S47" s="244"/>
    </row>
    <row r="48" spans="2:19" ht="93" thickBot="1">
      <c r="B48" s="334"/>
      <c r="C48" s="335"/>
      <c r="D48" s="296"/>
      <c r="E48" s="299"/>
      <c r="F48" s="302"/>
      <c r="G48" s="352"/>
      <c r="H48" s="12" t="s">
        <v>17</v>
      </c>
      <c r="I48" s="12" t="s">
        <v>18</v>
      </c>
      <c r="J48" s="12" t="s">
        <v>9</v>
      </c>
      <c r="K48" s="12" t="s">
        <v>8</v>
      </c>
      <c r="L48" s="12" t="s">
        <v>6</v>
      </c>
      <c r="M48" s="341"/>
      <c r="N48" s="342"/>
      <c r="Q48" s="343"/>
      <c r="R48" s="344"/>
      <c r="S48" s="345"/>
    </row>
    <row r="49" spans="2:19" ht="25.5" customHeight="1" thickTop="1">
      <c r="B49" s="327" t="s">
        <v>38</v>
      </c>
      <c r="C49" s="328"/>
      <c r="D49" s="39" t="s">
        <v>42</v>
      </c>
      <c r="E49" s="39" t="s">
        <v>42</v>
      </c>
      <c r="F49" s="47">
        <f>F7</f>
        <v>600000</v>
      </c>
      <c r="G49" s="40" t="s">
        <v>42</v>
      </c>
      <c r="H49" s="41" t="s">
        <v>42</v>
      </c>
      <c r="I49" s="41" t="s">
        <v>42</v>
      </c>
      <c r="J49" s="41" t="s">
        <v>42</v>
      </c>
      <c r="K49" s="41" t="s">
        <v>42</v>
      </c>
      <c r="L49" s="41" t="s">
        <v>42</v>
      </c>
      <c r="M49" s="259"/>
      <c r="N49" s="260"/>
      <c r="Q49" s="189" t="s">
        <v>41</v>
      </c>
      <c r="R49" s="190" t="s">
        <v>41</v>
      </c>
      <c r="S49" s="191">
        <v>500000</v>
      </c>
    </row>
    <row r="50" spans="2:19" ht="25.5" customHeight="1" thickBot="1">
      <c r="B50" s="329" t="s">
        <v>39</v>
      </c>
      <c r="C50" s="330"/>
      <c r="D50" s="44">
        <f>SUM(D8:D38)</f>
        <v>1400000</v>
      </c>
      <c r="E50" s="44">
        <f>SUM(E8:E38)</f>
        <v>1930000</v>
      </c>
      <c r="F50" s="45">
        <f>D50-E50</f>
        <v>-530000</v>
      </c>
      <c r="G50" s="46">
        <f aca="true" t="shared" si="3" ref="G50:L50">SUM(G8:G38)</f>
        <v>700000</v>
      </c>
      <c r="H50" s="44">
        <f>SUM(R8:R38)</f>
        <v>450000</v>
      </c>
      <c r="I50" s="44">
        <f t="shared" si="3"/>
        <v>0</v>
      </c>
      <c r="J50" s="44">
        <f t="shared" si="3"/>
        <v>940000</v>
      </c>
      <c r="K50" s="44">
        <f t="shared" si="3"/>
        <v>40000</v>
      </c>
      <c r="L50" s="44">
        <f t="shared" si="3"/>
        <v>250000</v>
      </c>
      <c r="M50" s="263"/>
      <c r="N50" s="264"/>
      <c r="Q50" s="192">
        <v>200000</v>
      </c>
      <c r="R50" s="193">
        <v>450000</v>
      </c>
      <c r="S50" s="194"/>
    </row>
    <row r="51" spans="2:19" ht="25.5" customHeight="1" thickBot="1" thickTop="1">
      <c r="B51" s="346" t="s">
        <v>40</v>
      </c>
      <c r="C51" s="347"/>
      <c r="D51" s="42" t="s">
        <v>41</v>
      </c>
      <c r="E51" s="42" t="s">
        <v>41</v>
      </c>
      <c r="F51" s="48">
        <f>F49+F50</f>
        <v>70000</v>
      </c>
      <c r="G51" s="43" t="s">
        <v>41</v>
      </c>
      <c r="H51" s="42" t="s">
        <v>41</v>
      </c>
      <c r="I51" s="42" t="s">
        <v>41</v>
      </c>
      <c r="J51" s="42" t="s">
        <v>41</v>
      </c>
      <c r="K51" s="42" t="s">
        <v>41</v>
      </c>
      <c r="L51" s="42" t="s">
        <v>41</v>
      </c>
      <c r="M51" s="267"/>
      <c r="N51" s="268"/>
      <c r="Q51" s="195">
        <v>700000</v>
      </c>
      <c r="R51" s="196">
        <v>450000</v>
      </c>
      <c r="S51" s="197">
        <v>250000</v>
      </c>
    </row>
    <row r="53" spans="2:14" ht="16.5" thickBot="1">
      <c r="B53" s="252" t="s">
        <v>51</v>
      </c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</row>
    <row r="54" spans="2:14" ht="12.75">
      <c r="B54" s="288" t="s">
        <v>0</v>
      </c>
      <c r="C54" s="291" t="s">
        <v>1</v>
      </c>
      <c r="D54" s="294" t="s">
        <v>2</v>
      </c>
      <c r="E54" s="297" t="s">
        <v>3</v>
      </c>
      <c r="F54" s="300" t="s">
        <v>4</v>
      </c>
      <c r="G54" s="303" t="s">
        <v>7</v>
      </c>
      <c r="H54" s="297"/>
      <c r="I54" s="297"/>
      <c r="J54" s="297"/>
      <c r="K54" s="297"/>
      <c r="L54" s="297"/>
      <c r="M54" s="304" t="s">
        <v>32</v>
      </c>
      <c r="N54" s="300" t="s">
        <v>5</v>
      </c>
    </row>
    <row r="55" spans="2:14" ht="12.75">
      <c r="B55" s="289"/>
      <c r="C55" s="292"/>
      <c r="D55" s="295"/>
      <c r="E55" s="298"/>
      <c r="F55" s="301"/>
      <c r="G55" s="305" t="s">
        <v>14</v>
      </c>
      <c r="H55" s="283" t="s">
        <v>16</v>
      </c>
      <c r="I55" s="284"/>
      <c r="J55" s="284"/>
      <c r="K55" s="284"/>
      <c r="L55" s="285"/>
      <c r="M55" s="292"/>
      <c r="N55" s="301"/>
    </row>
    <row r="56" spans="2:14" ht="12.75">
      <c r="B56" s="289"/>
      <c r="C56" s="292"/>
      <c r="D56" s="295"/>
      <c r="E56" s="298"/>
      <c r="F56" s="301"/>
      <c r="G56" s="306"/>
      <c r="H56" s="11" t="s">
        <v>10</v>
      </c>
      <c r="I56" s="11" t="s">
        <v>11</v>
      </c>
      <c r="J56" s="11" t="s">
        <v>12</v>
      </c>
      <c r="K56" s="11" t="s">
        <v>13</v>
      </c>
      <c r="L56" s="11" t="s">
        <v>15</v>
      </c>
      <c r="M56" s="292"/>
      <c r="N56" s="301"/>
    </row>
    <row r="57" spans="2:14" ht="93" thickBot="1">
      <c r="B57" s="290"/>
      <c r="C57" s="293"/>
      <c r="D57" s="296"/>
      <c r="E57" s="299"/>
      <c r="F57" s="302"/>
      <c r="G57" s="307"/>
      <c r="H57" s="12" t="s">
        <v>17</v>
      </c>
      <c r="I57" s="12" t="s">
        <v>18</v>
      </c>
      <c r="J57" s="12" t="s">
        <v>9</v>
      </c>
      <c r="K57" s="12" t="s">
        <v>8</v>
      </c>
      <c r="L57" s="12" t="s">
        <v>6</v>
      </c>
      <c r="M57" s="293"/>
      <c r="N57" s="302"/>
    </row>
    <row r="58" spans="2:14" ht="27" thickTop="1">
      <c r="B58" s="38" t="s">
        <v>42</v>
      </c>
      <c r="C58" s="67" t="s">
        <v>49</v>
      </c>
      <c r="D58" s="33"/>
      <c r="E58" s="34">
        <f aca="true" t="shared" si="4" ref="E58:E63">SUM(G58:L58)</f>
        <v>5000</v>
      </c>
      <c r="F58" s="35"/>
      <c r="G58" s="36" t="s">
        <v>20</v>
      </c>
      <c r="H58" s="33"/>
      <c r="I58" s="33"/>
      <c r="J58" s="33">
        <v>5000</v>
      </c>
      <c r="K58" s="33"/>
      <c r="L58" s="33"/>
      <c r="M58" s="32"/>
      <c r="N58" s="37"/>
    </row>
    <row r="59" spans="2:14" ht="26.25">
      <c r="B59" s="70" t="s">
        <v>42</v>
      </c>
      <c r="C59" s="68" t="s">
        <v>50</v>
      </c>
      <c r="D59" s="15"/>
      <c r="E59" s="2">
        <f t="shared" si="4"/>
        <v>50000</v>
      </c>
      <c r="F59" s="4"/>
      <c r="G59" s="19"/>
      <c r="H59" s="15"/>
      <c r="I59" s="15"/>
      <c r="J59" s="15">
        <v>50000</v>
      </c>
      <c r="K59" s="15"/>
      <c r="L59" s="15"/>
      <c r="M59" s="14"/>
      <c r="N59" s="20"/>
    </row>
    <row r="60" spans="2:14" ht="27" customHeight="1">
      <c r="B60" s="16" t="s">
        <v>42</v>
      </c>
      <c r="C60" s="69"/>
      <c r="D60" s="18"/>
      <c r="E60" s="2">
        <f t="shared" si="4"/>
        <v>0</v>
      </c>
      <c r="F60" s="4"/>
      <c r="G60" s="21"/>
      <c r="H60" s="18"/>
      <c r="I60" s="18"/>
      <c r="J60" s="18"/>
      <c r="K60" s="18"/>
      <c r="L60" s="18"/>
      <c r="M60" s="17"/>
      <c r="N60" s="22"/>
    </row>
    <row r="61" spans="2:14" ht="27" customHeight="1">
      <c r="B61" s="16" t="s">
        <v>42</v>
      </c>
      <c r="C61" s="69"/>
      <c r="D61" s="18"/>
      <c r="E61" s="2">
        <f t="shared" si="4"/>
        <v>0</v>
      </c>
      <c r="F61" s="4"/>
      <c r="G61" s="21"/>
      <c r="H61" s="18"/>
      <c r="I61" s="18"/>
      <c r="J61" s="18"/>
      <c r="K61" s="18"/>
      <c r="L61" s="18"/>
      <c r="M61" s="17"/>
      <c r="N61" s="22"/>
    </row>
    <row r="62" spans="2:14" ht="27" customHeight="1">
      <c r="B62" s="16" t="s">
        <v>42</v>
      </c>
      <c r="C62" s="69"/>
      <c r="D62" s="18"/>
      <c r="E62" s="2">
        <f t="shared" si="4"/>
        <v>0</v>
      </c>
      <c r="F62" s="4"/>
      <c r="G62" s="21"/>
      <c r="H62" s="18"/>
      <c r="I62" s="18"/>
      <c r="J62" s="18"/>
      <c r="K62" s="18"/>
      <c r="L62" s="18"/>
      <c r="M62" s="17"/>
      <c r="N62" s="22"/>
    </row>
    <row r="63" spans="2:14" ht="27" customHeight="1">
      <c r="B63" s="16" t="s">
        <v>42</v>
      </c>
      <c r="C63" s="69"/>
      <c r="D63" s="18"/>
      <c r="E63" s="2">
        <f t="shared" si="4"/>
        <v>0</v>
      </c>
      <c r="F63" s="4"/>
      <c r="G63" s="21"/>
      <c r="H63" s="18"/>
      <c r="I63" s="18"/>
      <c r="J63" s="18"/>
      <c r="K63" s="18"/>
      <c r="L63" s="18"/>
      <c r="M63" s="17"/>
      <c r="N63" s="22"/>
    </row>
    <row r="64" spans="2:14" ht="13.5" thickBot="1">
      <c r="B64" s="286" t="s">
        <v>34</v>
      </c>
      <c r="C64" s="287"/>
      <c r="D64" s="5">
        <f>SUM(D58:D63)</f>
        <v>0</v>
      </c>
      <c r="E64" s="5">
        <f>SUM(E58:E63)</f>
        <v>55000</v>
      </c>
      <c r="F64" s="6">
        <f>D64-E64</f>
        <v>-55000</v>
      </c>
      <c r="G64" s="7">
        <f aca="true" t="shared" si="5" ref="G64:L64">SUM(G58:G63)</f>
        <v>0</v>
      </c>
      <c r="H64" s="5">
        <f>SUM(R58:R63)</f>
        <v>0</v>
      </c>
      <c r="I64" s="5">
        <f t="shared" si="5"/>
        <v>0</v>
      </c>
      <c r="J64" s="5">
        <f t="shared" si="5"/>
        <v>55000</v>
      </c>
      <c r="K64" s="5">
        <f t="shared" si="5"/>
        <v>0</v>
      </c>
      <c r="L64" s="5">
        <f t="shared" si="5"/>
        <v>0</v>
      </c>
      <c r="M64" s="8"/>
      <c r="N64" s="9"/>
    </row>
  </sheetData>
  <sheetProtection/>
  <protectedRanges>
    <protectedRange sqref="G7:N38" name="範囲1"/>
    <protectedRange sqref="G58:N63" name="範囲1_1"/>
  </protectedRanges>
  <mergeCells count="46">
    <mergeCell ref="Q2:S3"/>
    <mergeCell ref="Q4:S5"/>
    <mergeCell ref="Q45:S46"/>
    <mergeCell ref="Q47:S48"/>
    <mergeCell ref="B51:C51"/>
    <mergeCell ref="M51:N51"/>
    <mergeCell ref="I43:J43"/>
    <mergeCell ref="K43:N43"/>
    <mergeCell ref="G46:G48"/>
    <mergeCell ref="H46:L46"/>
    <mergeCell ref="B49:C49"/>
    <mergeCell ref="M49:N49"/>
    <mergeCell ref="B50:C50"/>
    <mergeCell ref="M50:N50"/>
    <mergeCell ref="B45:C48"/>
    <mergeCell ref="D45:D48"/>
    <mergeCell ref="E45:E48"/>
    <mergeCell ref="F45:F48"/>
    <mergeCell ref="G45:L45"/>
    <mergeCell ref="M45:N48"/>
    <mergeCell ref="G3:L3"/>
    <mergeCell ref="M3:M6"/>
    <mergeCell ref="N3:N6"/>
    <mergeCell ref="G4:G6"/>
    <mergeCell ref="H4:L4"/>
    <mergeCell ref="B39:C39"/>
    <mergeCell ref="N54:N57"/>
    <mergeCell ref="G55:G57"/>
    <mergeCell ref="J1:N1"/>
    <mergeCell ref="I2:J2"/>
    <mergeCell ref="K2:N2"/>
    <mergeCell ref="B3:B6"/>
    <mergeCell ref="C3:C6"/>
    <mergeCell ref="D3:D6"/>
    <mergeCell ref="E3:E6"/>
    <mergeCell ref="F3:F6"/>
    <mergeCell ref="H55:L55"/>
    <mergeCell ref="B64:C64"/>
    <mergeCell ref="B53:N53"/>
    <mergeCell ref="B54:B57"/>
    <mergeCell ref="C54:C57"/>
    <mergeCell ref="D54:D57"/>
    <mergeCell ref="E54:E57"/>
    <mergeCell ref="F54:F57"/>
    <mergeCell ref="G54:L54"/>
    <mergeCell ref="M54:M57"/>
  </mergeCells>
  <printOptions/>
  <pageMargins left="0.3" right="0.2" top="0.39" bottom="0.45" header="0.2" footer="0.21"/>
  <pageSetup horizontalDpi="240" verticalDpi="240" orientation="portrait" paperSize="9" scale="56" r:id="rId2"/>
  <headerFooter alignWithMargins="0">
    <oddFooter>&amp;C&amp;P</oddFooter>
  </headerFooter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　香織</dc:creator>
  <cp:keywords/>
  <dc:description/>
  <cp:lastModifiedBy>IU0056</cp:lastModifiedBy>
  <cp:lastPrinted>2018-03-30T03:35:00Z</cp:lastPrinted>
  <dcterms:created xsi:type="dcterms:W3CDTF">2011-06-02T04:48:35Z</dcterms:created>
  <dcterms:modified xsi:type="dcterms:W3CDTF">2023-06-12T04:25:02Z</dcterms:modified>
  <cp:category/>
  <cp:version/>
  <cp:contentType/>
  <cp:contentStatus/>
</cp:coreProperties>
</file>